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s\Documents\Documents\LevensPC\Finance\2022-23\Internal Audit\Cash Books\"/>
    </mc:Choice>
  </mc:AlternateContent>
  <xr:revisionPtr revIDLastSave="0" documentId="8_{7A0C1D5D-4998-4BFD-B1A4-2648FE8ED15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COME 2022-23" sheetId="1" r:id="rId1"/>
    <sheet name="EXP 2022-23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4" i="2" l="1"/>
  <c r="V74" i="2"/>
  <c r="R74" i="2"/>
  <c r="S74" i="2"/>
  <c r="M74" i="2"/>
  <c r="AJ62" i="2"/>
  <c r="AJ61" i="2"/>
  <c r="L74" i="2"/>
  <c r="F74" i="2"/>
  <c r="G74" i="2"/>
  <c r="H74" i="2"/>
  <c r="I74" i="2"/>
  <c r="J74" i="2"/>
  <c r="K74" i="2"/>
  <c r="O74" i="2"/>
  <c r="P74" i="2"/>
  <c r="X74" i="2"/>
  <c r="Y74" i="2"/>
  <c r="Z74" i="2"/>
  <c r="AF74" i="2"/>
  <c r="AH74" i="2"/>
  <c r="AI74" i="2"/>
  <c r="AJ75" i="2"/>
  <c r="AJ55" i="2"/>
  <c r="AJ52" i="2"/>
  <c r="AJ48" i="2" l="1"/>
  <c r="AJ45" i="2"/>
  <c r="AJ41" i="2"/>
  <c r="AJ40" i="2"/>
  <c r="AJ37" i="2"/>
  <c r="AJ35" i="2"/>
  <c r="Q32" i="1" l="1"/>
  <c r="P31" i="1" l="1"/>
  <c r="N31" i="1"/>
  <c r="K31" i="1"/>
  <c r="J31" i="1"/>
  <c r="I31" i="1"/>
  <c r="H31" i="1"/>
  <c r="F31" i="1"/>
  <c r="E31" i="1"/>
  <c r="AJ33" i="2" l="1"/>
  <c r="Q7" i="1" l="1"/>
  <c r="Q5" i="1"/>
  <c r="Q31" i="1" s="1"/>
  <c r="AJ28" i="2"/>
  <c r="AJ19" i="2"/>
  <c r="AJ13" i="2"/>
  <c r="AJ10" i="2"/>
  <c r="AJ74" i="2" l="1"/>
  <c r="AJ8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Clerk</author>
  </authors>
  <commentList>
    <comment ref="P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To include annual and recurring costs of website </t>
        </r>
      </text>
    </comment>
  </commentList>
</comments>
</file>

<file path=xl/sharedStrings.xml><?xml version="1.0" encoding="utf-8"?>
<sst xmlns="http://schemas.openxmlformats.org/spreadsheetml/2006/main" count="431" uniqueCount="266">
  <si>
    <t>Received to Bank</t>
  </si>
  <si>
    <t>Received from</t>
  </si>
  <si>
    <t>Details</t>
  </si>
  <si>
    <t>Minute              Ref</t>
  </si>
  <si>
    <t>Precept</t>
  </si>
  <si>
    <t>SLDC Co. Tax Support Grant</t>
  </si>
  <si>
    <t xml:space="preserve">LCP: Grants &amp; Other Income </t>
  </si>
  <si>
    <t>Other Grants</t>
  </si>
  <si>
    <t>Allotment Rent</t>
  </si>
  <si>
    <t>Land &amp; Parking</t>
  </si>
  <si>
    <t>Sal Xfer from Charity A/C</t>
  </si>
  <si>
    <t>Clerk Sal Xfer from LCP</t>
  </si>
  <si>
    <t>Xfer from Savin B</t>
  </si>
  <si>
    <t>VAT Refund</t>
  </si>
  <si>
    <t>Other</t>
  </si>
  <si>
    <t>TOTAL</t>
  </si>
  <si>
    <t>BUDGET</t>
  </si>
  <si>
    <t>Xfer from Charity A/C</t>
  </si>
  <si>
    <t>Xfer from Savin Brow</t>
  </si>
  <si>
    <t>Levens Parish Council - Income 2022-23</t>
  </si>
  <si>
    <t>Administration</t>
  </si>
  <si>
    <t>Date of Cheque</t>
  </si>
  <si>
    <t>Cheque No.</t>
  </si>
  <si>
    <t>Minute ref</t>
  </si>
  <si>
    <t>Payee</t>
  </si>
  <si>
    <t>Salary  LPC</t>
  </si>
  <si>
    <t>Salary Project</t>
  </si>
  <si>
    <t>Salary Charity</t>
  </si>
  <si>
    <t>HMRC PAYE</t>
  </si>
  <si>
    <t>Travel</t>
  </si>
  <si>
    <t>Training</t>
  </si>
  <si>
    <t>Postage, phone, b/band, office allow</t>
  </si>
  <si>
    <t>Insurance</t>
  </si>
  <si>
    <t>Audit</t>
  </si>
  <si>
    <t>Subscriptions</t>
  </si>
  <si>
    <t>Website Costs</t>
  </si>
  <si>
    <t>Room hire</t>
  </si>
  <si>
    <t>Grants</t>
  </si>
  <si>
    <t>Section 137</t>
  </si>
  <si>
    <t>Levens Community Project</t>
  </si>
  <si>
    <t>Capital Expenditure</t>
  </si>
  <si>
    <t>Parish Election costs</t>
  </si>
  <si>
    <t>Maintenance and Repairs</t>
  </si>
  <si>
    <t>Woodland management + grass cutting</t>
  </si>
  <si>
    <t>SLDC Footway Lighting</t>
  </si>
  <si>
    <t>Parish Footway Lighting</t>
  </si>
  <si>
    <t>Land Registration</t>
  </si>
  <si>
    <t>Defibrillator Costs</t>
  </si>
  <si>
    <t>Other Expenditure</t>
  </si>
  <si>
    <t>Ring-fenced Funds</t>
  </si>
  <si>
    <t>VAT</t>
  </si>
  <si>
    <t>Total</t>
  </si>
  <si>
    <t>HMRC</t>
  </si>
  <si>
    <t>Mitchinsons</t>
  </si>
  <si>
    <t>Grant Cllr Bland CCC Fund</t>
  </si>
  <si>
    <t>M R Curry</t>
  </si>
  <si>
    <t xml:space="preserve">M R Curry </t>
  </si>
  <si>
    <t>SLDC</t>
  </si>
  <si>
    <t>Sal / Exes June</t>
  </si>
  <si>
    <t>Stationary, office supplies &amp; printing</t>
  </si>
  <si>
    <t>2021-22 Creditors - PC</t>
  </si>
  <si>
    <t>133/21(b)vi</t>
  </si>
  <si>
    <t>King's Food Bank</t>
  </si>
  <si>
    <t xml:space="preserve">Grant </t>
  </si>
  <si>
    <t>133/21(b)vii</t>
  </si>
  <si>
    <t>Helsington Parish Council</t>
  </si>
  <si>
    <t>133/21(b)viii</t>
  </si>
  <si>
    <t>Alan G Fawcett</t>
  </si>
  <si>
    <t>133/21(b)v</t>
  </si>
  <si>
    <t>Payroll Services 2021-22</t>
  </si>
  <si>
    <t>133/21(b)iii</t>
  </si>
  <si>
    <t>Tom Hecht</t>
  </si>
  <si>
    <t>Website Re-design</t>
  </si>
  <si>
    <t>133/21(b)ii</t>
  </si>
  <si>
    <t xml:space="preserve"> PAYE  Mths 10-12</t>
  </si>
  <si>
    <t>133/21(b)i</t>
  </si>
  <si>
    <t>Sal &amp; Exes March  '22</t>
  </si>
  <si>
    <t>LEVENS PARISH COUNCIL - PAYMENTS 2022-23</t>
  </si>
  <si>
    <t>2022-23</t>
  </si>
  <si>
    <t>Postage office allowce</t>
  </si>
  <si>
    <t>Stationy office supply printing</t>
  </si>
  <si>
    <t>Maintenance/ Repairs</t>
  </si>
  <si>
    <t>Woodland &amp; grass cutting</t>
  </si>
  <si>
    <t>Subs</t>
  </si>
  <si>
    <t>Website</t>
  </si>
  <si>
    <t>Grant for Xmas Fund</t>
  </si>
  <si>
    <t>Grant from Cllr Bland Fund</t>
  </si>
  <si>
    <t>Redesign website</t>
  </si>
  <si>
    <t>PAYE etc Mths 10-12 2021-22</t>
  </si>
  <si>
    <t xml:space="preserve">Salary exes March </t>
  </si>
  <si>
    <t>CALC</t>
  </si>
  <si>
    <t>Annual Subs</t>
  </si>
  <si>
    <t>Levens Hall Estate</t>
  </si>
  <si>
    <t>CHEQUE CANCELLED</t>
  </si>
  <si>
    <t>Spatial Data Ltd</t>
  </si>
  <si>
    <t>Topographical survey; Levens La.</t>
  </si>
  <si>
    <t>mtp Media</t>
  </si>
  <si>
    <t>Grant to B4RN (print costs)</t>
  </si>
  <si>
    <t>Kate Jackson</t>
  </si>
  <si>
    <t>Grant to Greening Group</t>
  </si>
  <si>
    <t>Salary / Exes May</t>
  </si>
  <si>
    <t>Salary / Exes April</t>
  </si>
  <si>
    <t>J Airey</t>
  </si>
  <si>
    <t>Internal Audit</t>
  </si>
  <si>
    <t>Website Reg Fee</t>
  </si>
  <si>
    <t>Pandora Technologies Ltd</t>
  </si>
  <si>
    <t>Repair Levens SID</t>
  </si>
  <si>
    <t xml:space="preserve">ICO </t>
  </si>
  <si>
    <t>Grange o Sands Town Co</t>
  </si>
  <si>
    <t>Accountancy fees - audit</t>
  </si>
  <si>
    <t>Allotment Rent 2022-23</t>
  </si>
  <si>
    <t>S&amp;M Carter - contractors</t>
  </si>
  <si>
    <t>Hedgecutting &amp; removal</t>
  </si>
  <si>
    <t>PAYE etc Mths 1-3 2022-23</t>
  </si>
  <si>
    <t>TOTALS</t>
  </si>
  <si>
    <t>Cumbria County Council</t>
  </si>
  <si>
    <t>R Mason, Heaves Farm</t>
  </si>
  <si>
    <t>Purchase of thorns</t>
  </si>
  <si>
    <t>VAT Charged</t>
  </si>
  <si>
    <t>Levens Charity</t>
  </si>
  <si>
    <t>Salary Refund 2021-22</t>
  </si>
  <si>
    <t xml:space="preserve">Precept &amp; Grant </t>
  </si>
  <si>
    <t>Gulias</t>
  </si>
  <si>
    <t xml:space="preserve">Allotment Rent </t>
  </si>
  <si>
    <t>Battye</t>
  </si>
  <si>
    <t>Land Rent</t>
  </si>
  <si>
    <t>Rigg</t>
  </si>
  <si>
    <t>Edmondson</t>
  </si>
  <si>
    <t>Bland</t>
  </si>
  <si>
    <t>Car Park Rent</t>
  </si>
  <si>
    <t>Charlton</t>
  </si>
  <si>
    <t>Hearndon</t>
  </si>
  <si>
    <t>Stainton</t>
  </si>
  <si>
    <t xml:space="preserve">Fletcher </t>
  </si>
  <si>
    <t>Car Park &amp; Land Rent</t>
  </si>
  <si>
    <t>Thacker (£80) &amp; Bannister (£5)</t>
  </si>
  <si>
    <t>Ward</t>
  </si>
  <si>
    <t>Refund costs Levens La. surveys</t>
  </si>
  <si>
    <t>Woof</t>
  </si>
  <si>
    <t>Davies</t>
  </si>
  <si>
    <t>DR</t>
  </si>
  <si>
    <t>HSBC</t>
  </si>
  <si>
    <t>Bank charges</t>
  </si>
  <si>
    <t>Bank Charges</t>
  </si>
  <si>
    <t>Printing Plus</t>
  </si>
  <si>
    <t>Summer Newsletter</t>
  </si>
  <si>
    <t>Salary / exes -  July/August</t>
  </si>
  <si>
    <t>Farquhar</t>
  </si>
  <si>
    <t>Levens Project</t>
  </si>
  <si>
    <t>Website Dev Costs</t>
  </si>
  <si>
    <t>GeoXphere Ltd</t>
  </si>
  <si>
    <t>Annual Subs - Parish Online</t>
  </si>
  <si>
    <t>CILCA Training</t>
  </si>
  <si>
    <t>Salary / Exes Sept</t>
  </si>
  <si>
    <t>Annual Registrastion Fee</t>
  </si>
  <si>
    <t>PAYE etc Mths 4-6</t>
  </si>
  <si>
    <t>Levens Methodist Church</t>
  </si>
  <si>
    <t>Room Hire - April-Sept</t>
  </si>
  <si>
    <t>PFK Littlejohn LLP</t>
  </si>
  <si>
    <t>Annual Audit Fee</t>
  </si>
  <si>
    <t>Cllr H Burrow</t>
  </si>
  <si>
    <t>Refund expenses - Xmas event</t>
  </si>
  <si>
    <t>Zurich Municipal</t>
  </si>
  <si>
    <t>Annual Insurance Premium</t>
  </si>
  <si>
    <t>Error on Cheque</t>
  </si>
  <si>
    <t>Salary / exes Oct</t>
  </si>
  <si>
    <t>November N'letter</t>
  </si>
  <si>
    <t>Sal/Exes Nov + back pay award</t>
  </si>
  <si>
    <t>VAT Refund Q1 2022</t>
  </si>
  <si>
    <t>Salary Refund 01 Feb - 30 June</t>
  </si>
  <si>
    <t>Sal/Exes Dec 2022</t>
  </si>
  <si>
    <t>PAYE Q3  Mths 7-9</t>
  </si>
  <si>
    <t>Street lighting &amp; Election charge</t>
  </si>
  <si>
    <t>Carbon Literacy training R Atfield</t>
  </si>
  <si>
    <t>Mitchinsons Accountants</t>
  </si>
  <si>
    <t>Declaration to Pension Regulator</t>
  </si>
  <si>
    <t>Cllr R Atfield</t>
  </si>
  <si>
    <t>Reimburse costs of R'mbrance wr</t>
  </si>
  <si>
    <t>Sal/Exes January</t>
  </si>
  <si>
    <t>Barry Sykes</t>
  </si>
  <si>
    <t>Bank charges to 30 Jan</t>
  </si>
  <si>
    <t>Sal / Exes Feb</t>
  </si>
  <si>
    <t>Fieldgate Data Services  Ltd</t>
  </si>
  <si>
    <t>ICT Equipment</t>
  </si>
  <si>
    <t>Spring Newsletter</t>
  </si>
  <si>
    <t>Levens Playing Fields</t>
  </si>
  <si>
    <t>Annual Grant</t>
  </si>
  <si>
    <t>Annual Grant for P.O.</t>
  </si>
  <si>
    <t>Cllr K Holmes</t>
  </si>
  <si>
    <t>Expenses A590 Meeting</t>
  </si>
  <si>
    <t>Noticeboard Company Cumb</t>
  </si>
  <si>
    <t>Deposit, new noticeboard</t>
  </si>
  <si>
    <t>Helsington PC</t>
  </si>
  <si>
    <t>Underbarrow PC</t>
  </si>
  <si>
    <t>Newberry</t>
  </si>
  <si>
    <t>Member Grant ICT Equipment</t>
  </si>
  <si>
    <t>Watson</t>
  </si>
  <si>
    <t>Donation Christmas Event</t>
  </si>
  <si>
    <t>Wilson</t>
  </si>
  <si>
    <t>Allotment Rent 2022-23 &amp; 23-24</t>
  </si>
  <si>
    <t>10/22(a)i</t>
  </si>
  <si>
    <t>10/22(a)ii</t>
  </si>
  <si>
    <t>10/22(a)iii</t>
  </si>
  <si>
    <t>10/22(a)iv</t>
  </si>
  <si>
    <t>10/22(a)v</t>
  </si>
  <si>
    <t>10/22(b)ii</t>
  </si>
  <si>
    <t>10/22(b)iii</t>
  </si>
  <si>
    <t>10/22(b)iv</t>
  </si>
  <si>
    <t>10/22(b)vi</t>
  </si>
  <si>
    <t>133/21(b)iv</t>
  </si>
  <si>
    <t>26/22(a)iv</t>
  </si>
  <si>
    <t>26/22(a)i</t>
  </si>
  <si>
    <t>26/22(a)ii</t>
  </si>
  <si>
    <t>26/22(a)iii</t>
  </si>
  <si>
    <t>26/22(a)v</t>
  </si>
  <si>
    <t>26/22(a)vi</t>
  </si>
  <si>
    <t>26/22(a)vii</t>
  </si>
  <si>
    <t>26/22(a)viii</t>
  </si>
  <si>
    <t>34/22(a)</t>
  </si>
  <si>
    <t>34/22(b)i</t>
  </si>
  <si>
    <t>34/22(b)ii</t>
  </si>
  <si>
    <t>50/22(a)</t>
  </si>
  <si>
    <t>50/22(b)i&amp;ii</t>
  </si>
  <si>
    <t>50/22(c)</t>
  </si>
  <si>
    <t>64/22(a)i</t>
  </si>
  <si>
    <t>64/22(a)ii</t>
  </si>
  <si>
    <t>64/22(b)i</t>
  </si>
  <si>
    <t>64/22(b)ii</t>
  </si>
  <si>
    <t>64/22(b)iii</t>
  </si>
  <si>
    <t>64/22(b)iv</t>
  </si>
  <si>
    <t>64/22(b)v</t>
  </si>
  <si>
    <t>94/22(b)ii</t>
  </si>
  <si>
    <t>94/22(b)iv</t>
  </si>
  <si>
    <t>94/22(b)iii</t>
  </si>
  <si>
    <t>94/22(b)vii</t>
  </si>
  <si>
    <t>94/22(b)v</t>
  </si>
  <si>
    <t>94/22(b)vi</t>
  </si>
  <si>
    <t>94/22(b)i</t>
  </si>
  <si>
    <t>79/22(b)i</t>
  </si>
  <si>
    <t>79/22(b)ii</t>
  </si>
  <si>
    <t>50/22(f)</t>
  </si>
  <si>
    <t>64/22(g)</t>
  </si>
  <si>
    <t>50/22(g)ii</t>
  </si>
  <si>
    <t>110/22(a)</t>
  </si>
  <si>
    <t>110/22(b)ii</t>
  </si>
  <si>
    <t>110/22(b)i</t>
  </si>
  <si>
    <t>110/22(b)iii</t>
  </si>
  <si>
    <t>126/22(a)</t>
  </si>
  <si>
    <t>126/22(b)i</t>
  </si>
  <si>
    <t>126/22(b)ii</t>
  </si>
  <si>
    <t>126/22(b)iii</t>
  </si>
  <si>
    <t>126/22(b)v</t>
  </si>
  <si>
    <t>126/22(b)vi</t>
  </si>
  <si>
    <t>126/22(b)vii</t>
  </si>
  <si>
    <t>126/22(d)i</t>
  </si>
  <si>
    <t>126/22(d)ii</t>
  </si>
  <si>
    <t>On bank rec</t>
  </si>
  <si>
    <t>N/A</t>
  </si>
  <si>
    <t>126/22(c)</t>
  </si>
  <si>
    <t>Rogerson</t>
  </si>
  <si>
    <t>Receipts Christmas Event</t>
  </si>
  <si>
    <t>140/22(a)i</t>
  </si>
  <si>
    <t>140/22(a)ii</t>
  </si>
  <si>
    <t>140/22(a)iii</t>
  </si>
  <si>
    <t>126/22(b)iv</t>
  </si>
  <si>
    <t>Refund o-o-p expenses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</si>
</sst>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£&quot;* #,##0.00_);_(&quot;£&quot;* \(#,##0.00\);_(&quot;£&quot;* &quot;-&quot;??_);_(@_)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5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/>
    <xf numFmtId="4" fontId="5" fillId="0" borderId="2" xfId="1" applyNumberFormat="1" applyFont="1" applyBorder="1" applyAlignment="1">
      <alignment horizontal="left"/>
    </xf>
    <xf numFmtId="4" fontId="5" fillId="0" borderId="2" xfId="1" applyNumberFormat="1" applyFont="1" applyBorder="1"/>
    <xf numFmtId="14" fontId="5" fillId="0" borderId="2" xfId="1" applyNumberFormat="1" applyFont="1" applyBorder="1" applyAlignment="1">
      <alignment horizontal="left" vertical="top"/>
    </xf>
    <xf numFmtId="14" fontId="5" fillId="0" borderId="3" xfId="1" applyNumberFormat="1" applyFont="1" applyBorder="1" applyAlignment="1">
      <alignment horizontal="left" vertical="top"/>
    </xf>
    <xf numFmtId="4" fontId="4" fillId="0" borderId="2" xfId="1" applyNumberFormat="1" applyFont="1" applyBorder="1"/>
    <xf numFmtId="14" fontId="4" fillId="0" borderId="3" xfId="1" applyNumberFormat="1" applyFont="1" applyBorder="1" applyAlignment="1">
      <alignment horizontal="left" vertical="top"/>
    </xf>
    <xf numFmtId="4" fontId="4" fillId="0" borderId="2" xfId="1" applyNumberFormat="1" applyFont="1" applyBorder="1" applyAlignment="1">
      <alignment horizontal="left"/>
    </xf>
    <xf numFmtId="4" fontId="4" fillId="0" borderId="2" xfId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left"/>
    </xf>
    <xf numFmtId="14" fontId="5" fillId="0" borderId="3" xfId="1" quotePrefix="1" applyNumberFormat="1" applyFont="1" applyBorder="1" applyAlignment="1">
      <alignment horizontal="left" vertical="top"/>
    </xf>
    <xf numFmtId="4" fontId="9" fillId="0" borderId="0" xfId="0" applyNumberFormat="1" applyFont="1"/>
    <xf numFmtId="0" fontId="9" fillId="0" borderId="0" xfId="0" applyFont="1"/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6" fillId="0" borderId="0" xfId="0" applyFont="1"/>
    <xf numFmtId="0" fontId="4" fillId="2" borderId="5" xfId="1" applyFont="1" applyFill="1" applyBorder="1" applyAlignment="1">
      <alignment horizontal="center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5" fontId="6" fillId="0" borderId="0" xfId="0" quotePrefix="1" applyNumberFormat="1" applyFont="1"/>
    <xf numFmtId="4" fontId="3" fillId="0" borderId="0" xfId="0" applyNumberFormat="1" applyFont="1"/>
    <xf numFmtId="0" fontId="3" fillId="0" borderId="0" xfId="0" applyFont="1"/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 wrapText="1"/>
    </xf>
    <xf numFmtId="1" fontId="5" fillId="0" borderId="0" xfId="1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6" fillId="0" borderId="0" xfId="0" quotePrefix="1" applyNumberFormat="1" applyFont="1" applyAlignment="1">
      <alignment horizontal="center"/>
    </xf>
    <xf numFmtId="4" fontId="6" fillId="0" borderId="0" xfId="0" quotePrefix="1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2" borderId="7" xfId="1" applyNumberFormat="1" applyFont="1" applyFill="1" applyBorder="1" applyAlignment="1">
      <alignment horizontal="center" vertical="top" wrapText="1"/>
    </xf>
    <xf numFmtId="164" fontId="4" fillId="2" borderId="5" xfId="1" applyNumberFormat="1" applyFont="1" applyFill="1" applyBorder="1" applyAlignment="1">
      <alignment horizontal="center" vertical="top" wrapText="1"/>
    </xf>
    <xf numFmtId="4" fontId="4" fillId="2" borderId="6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left" vertical="top" wrapText="1"/>
    </xf>
    <xf numFmtId="165" fontId="9" fillId="0" borderId="0" xfId="0" applyNumberFormat="1" applyFont="1"/>
    <xf numFmtId="165" fontId="4" fillId="0" borderId="0" xfId="1" applyNumberFormat="1" applyFont="1" applyAlignment="1">
      <alignment horizontal="center"/>
    </xf>
    <xf numFmtId="165" fontId="4" fillId="2" borderId="5" xfId="1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5" fontId="3" fillId="0" borderId="0" xfId="0" applyNumberFormat="1" applyFont="1"/>
    <xf numFmtId="165" fontId="4" fillId="2" borderId="0" xfId="1" applyNumberFormat="1" applyFont="1" applyFill="1" applyAlignment="1">
      <alignment horizontal="center" vertical="center" wrapText="1"/>
    </xf>
    <xf numFmtId="165" fontId="0" fillId="0" borderId="0" xfId="0" applyNumberFormat="1"/>
    <xf numFmtId="4" fontId="5" fillId="0" borderId="0" xfId="1" applyNumberFormat="1" applyFont="1"/>
    <xf numFmtId="14" fontId="6" fillId="0" borderId="0" xfId="0" applyNumberFormat="1" applyFont="1" applyAlignment="1">
      <alignment horizontal="left"/>
    </xf>
    <xf numFmtId="14" fontId="6" fillId="0" borderId="0" xfId="0" applyNumberFormat="1" applyFont="1"/>
    <xf numFmtId="14" fontId="6" fillId="0" borderId="0" xfId="0" applyNumberFormat="1" applyFont="1" applyAlignment="1">
      <alignment horizontal="left" vertical="top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3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opLeftCell="C1" workbookViewId="0">
      <selection activeCell="Q4" sqref="Q4:Q30"/>
    </sheetView>
  </sheetViews>
  <sheetFormatPr defaultRowHeight="14.4" x14ac:dyDescent="0.3"/>
  <cols>
    <col min="1" max="1" width="12.44140625" customWidth="1"/>
    <col min="2" max="2" width="31.33203125" customWidth="1"/>
    <col min="3" max="3" width="35.33203125" customWidth="1"/>
    <col min="4" max="4" width="10.44140625" customWidth="1"/>
    <col min="5" max="5" width="12" customWidth="1"/>
    <col min="6" max="6" width="11.44140625" customWidth="1"/>
    <col min="7" max="7" width="10.33203125" customWidth="1"/>
    <col min="8" max="8" width="10.6640625" customWidth="1"/>
    <col min="9" max="9" width="10.88671875" customWidth="1"/>
    <col min="10" max="10" width="10.33203125" customWidth="1"/>
    <col min="11" max="11" width="10.6640625" customWidth="1"/>
    <col min="12" max="12" width="10.5546875" customWidth="1"/>
    <col min="13" max="14" width="10.44140625" customWidth="1"/>
    <col min="15" max="16" width="10" customWidth="1"/>
    <col min="17" max="17" width="12.109375" customWidth="1"/>
  </cols>
  <sheetData>
    <row r="1" spans="1:17" ht="17.399999999999999" x14ac:dyDescent="0.3">
      <c r="A1" s="62" t="s">
        <v>19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5" thickBot="1" x14ac:dyDescent="0.35">
      <c r="A2" s="16"/>
      <c r="B2" s="16"/>
      <c r="C2" s="1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55.2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14</v>
      </c>
      <c r="O3" s="3" t="s">
        <v>13</v>
      </c>
      <c r="P3" s="3" t="s">
        <v>118</v>
      </c>
      <c r="Q3" s="2" t="s">
        <v>15</v>
      </c>
    </row>
    <row r="4" spans="1:17" x14ac:dyDescent="0.3">
      <c r="A4" s="9">
        <v>44652</v>
      </c>
      <c r="B4" s="7" t="s">
        <v>115</v>
      </c>
      <c r="C4" s="8" t="s">
        <v>137</v>
      </c>
      <c r="D4" s="5" t="s">
        <v>200</v>
      </c>
      <c r="E4" s="8"/>
      <c r="F4" s="8"/>
      <c r="G4" s="8"/>
      <c r="H4" s="8">
        <v>3077.37</v>
      </c>
      <c r="I4" s="8"/>
      <c r="J4" s="8"/>
      <c r="K4" s="8"/>
      <c r="L4" s="8"/>
      <c r="M4" s="8"/>
      <c r="N4" s="8"/>
      <c r="O4" s="8"/>
      <c r="P4" s="8"/>
      <c r="Q4" s="8">
        <v>3077.37</v>
      </c>
    </row>
    <row r="5" spans="1:17" x14ac:dyDescent="0.3">
      <c r="A5" s="9">
        <v>44657</v>
      </c>
      <c r="B5" s="7" t="s">
        <v>116</v>
      </c>
      <c r="C5" s="8" t="s">
        <v>117</v>
      </c>
      <c r="D5" s="5" t="s">
        <v>201</v>
      </c>
      <c r="E5" s="8"/>
      <c r="F5" s="8"/>
      <c r="G5" s="8"/>
      <c r="H5" s="8"/>
      <c r="I5" s="8"/>
      <c r="J5" s="8"/>
      <c r="K5" s="8"/>
      <c r="L5" s="8"/>
      <c r="M5" s="8"/>
      <c r="N5" s="8">
        <v>188.5</v>
      </c>
      <c r="O5" s="8"/>
      <c r="P5" s="8">
        <v>37.700000000000003</v>
      </c>
      <c r="Q5" s="8">
        <f>SUM(N5:P5)</f>
        <v>226.2</v>
      </c>
    </row>
    <row r="6" spans="1:17" x14ac:dyDescent="0.3">
      <c r="A6" s="9">
        <v>44665</v>
      </c>
      <c r="B6" s="7" t="s">
        <v>119</v>
      </c>
      <c r="C6" s="8" t="s">
        <v>120</v>
      </c>
      <c r="D6" s="5" t="s">
        <v>202</v>
      </c>
      <c r="E6" s="8"/>
      <c r="F6" s="8"/>
      <c r="G6" s="8"/>
      <c r="H6" s="8"/>
      <c r="I6" s="8"/>
      <c r="J6" s="8"/>
      <c r="K6" s="8">
        <v>568.42999999999995</v>
      </c>
      <c r="L6" s="8"/>
      <c r="M6" s="8"/>
      <c r="N6" s="8"/>
      <c r="O6" s="8"/>
      <c r="P6" s="8"/>
      <c r="Q6" s="8">
        <v>568.42999999999995</v>
      </c>
    </row>
    <row r="7" spans="1:17" x14ac:dyDescent="0.3">
      <c r="A7" s="9">
        <v>44678</v>
      </c>
      <c r="B7" s="7" t="s">
        <v>57</v>
      </c>
      <c r="C7" s="8" t="s">
        <v>121</v>
      </c>
      <c r="D7" s="5" t="s">
        <v>203</v>
      </c>
      <c r="E7" s="8">
        <v>13960.05</v>
      </c>
      <c r="F7" s="8">
        <v>378.34</v>
      </c>
      <c r="G7" s="8"/>
      <c r="H7" s="8"/>
      <c r="I7" s="8"/>
      <c r="J7" s="8"/>
      <c r="K7" s="8"/>
      <c r="L7" s="8"/>
      <c r="M7" s="8"/>
      <c r="N7" s="8"/>
      <c r="O7" s="8"/>
      <c r="P7" s="8"/>
      <c r="Q7" s="8">
        <f>SUM(E7:P7)</f>
        <v>14338.39</v>
      </c>
    </row>
    <row r="8" spans="1:17" x14ac:dyDescent="0.3">
      <c r="A8" s="9">
        <v>44678</v>
      </c>
      <c r="B8" s="7" t="s">
        <v>122</v>
      </c>
      <c r="C8" s="8" t="s">
        <v>123</v>
      </c>
      <c r="D8" s="5" t="s">
        <v>204</v>
      </c>
      <c r="E8" s="8"/>
      <c r="F8" s="8"/>
      <c r="G8" s="6"/>
      <c r="H8" s="8"/>
      <c r="I8" s="8">
        <v>35</v>
      </c>
      <c r="J8" s="8"/>
      <c r="K8" s="8"/>
      <c r="L8" s="8"/>
      <c r="M8" s="8"/>
      <c r="N8" s="8"/>
      <c r="O8" s="8"/>
      <c r="P8" s="8"/>
      <c r="Q8" s="8">
        <v>35</v>
      </c>
    </row>
    <row r="9" spans="1:17" x14ac:dyDescent="0.3">
      <c r="A9" s="9">
        <v>44678</v>
      </c>
      <c r="B9" s="7" t="s">
        <v>124</v>
      </c>
      <c r="C9" s="8" t="s">
        <v>125</v>
      </c>
      <c r="D9" s="5" t="s">
        <v>204</v>
      </c>
      <c r="E9" s="8"/>
      <c r="F9" s="8"/>
      <c r="G9" s="8"/>
      <c r="H9" s="8"/>
      <c r="I9" s="8"/>
      <c r="J9" s="8">
        <v>25</v>
      </c>
      <c r="K9" s="8"/>
      <c r="L9" s="8"/>
      <c r="M9" s="8"/>
      <c r="N9" s="8"/>
      <c r="O9" s="8"/>
      <c r="P9" s="8"/>
      <c r="Q9" s="8">
        <v>25</v>
      </c>
    </row>
    <row r="10" spans="1:17" x14ac:dyDescent="0.3">
      <c r="A10" s="9">
        <v>44678</v>
      </c>
      <c r="B10" s="7" t="s">
        <v>126</v>
      </c>
      <c r="C10" s="8" t="s">
        <v>123</v>
      </c>
      <c r="D10" s="5" t="s">
        <v>204</v>
      </c>
      <c r="E10" s="8"/>
      <c r="F10" s="8"/>
      <c r="G10" s="8"/>
      <c r="H10" s="8"/>
      <c r="I10" s="8">
        <v>17.5</v>
      </c>
      <c r="J10" s="8"/>
      <c r="K10" s="8"/>
      <c r="L10" s="8"/>
      <c r="M10" s="8"/>
      <c r="N10" s="8"/>
      <c r="O10" s="8"/>
      <c r="P10" s="8"/>
      <c r="Q10" s="8">
        <v>17.5</v>
      </c>
    </row>
    <row r="11" spans="1:17" x14ac:dyDescent="0.3">
      <c r="A11" s="59">
        <v>44678</v>
      </c>
      <c r="B11" s="9" t="s">
        <v>127</v>
      </c>
      <c r="C11" s="8" t="s">
        <v>129</v>
      </c>
      <c r="D11" s="5" t="s">
        <v>204</v>
      </c>
      <c r="E11" s="8"/>
      <c r="F11" s="8"/>
      <c r="G11" s="8"/>
      <c r="H11" s="8"/>
      <c r="I11" s="8"/>
      <c r="J11" s="8">
        <v>40</v>
      </c>
      <c r="K11" s="8"/>
      <c r="L11" s="8"/>
      <c r="M11" s="8"/>
      <c r="N11" s="8"/>
      <c r="O11" s="8"/>
      <c r="P11" s="8"/>
      <c r="Q11" s="8">
        <v>40</v>
      </c>
    </row>
    <row r="12" spans="1:17" x14ac:dyDescent="0.3">
      <c r="A12" s="10">
        <v>44678</v>
      </c>
      <c r="B12" s="7" t="s">
        <v>128</v>
      </c>
      <c r="C12" s="8" t="s">
        <v>129</v>
      </c>
      <c r="D12" s="5" t="s">
        <v>204</v>
      </c>
      <c r="E12" s="8"/>
      <c r="F12" s="8"/>
      <c r="G12" s="8"/>
      <c r="H12" s="8"/>
      <c r="I12" s="8"/>
      <c r="J12" s="8">
        <v>20</v>
      </c>
      <c r="K12" s="8"/>
      <c r="L12" s="8"/>
      <c r="M12" s="8"/>
      <c r="N12" s="8"/>
      <c r="O12" s="8"/>
      <c r="P12" s="8"/>
      <c r="Q12" s="8">
        <v>20</v>
      </c>
    </row>
    <row r="13" spans="1:17" x14ac:dyDescent="0.3">
      <c r="A13" s="10">
        <v>44679</v>
      </c>
      <c r="B13" s="7" t="s">
        <v>130</v>
      </c>
      <c r="C13" s="8" t="s">
        <v>123</v>
      </c>
      <c r="D13" s="5" t="s">
        <v>204</v>
      </c>
      <c r="E13" s="8"/>
      <c r="F13" s="8"/>
      <c r="G13" s="8"/>
      <c r="H13" s="8"/>
      <c r="I13" s="8">
        <v>17.5</v>
      </c>
      <c r="J13" s="8"/>
      <c r="K13" s="8"/>
      <c r="L13" s="8"/>
      <c r="M13" s="8"/>
      <c r="N13" s="8"/>
      <c r="O13" s="8"/>
      <c r="P13" s="8"/>
      <c r="Q13" s="8">
        <v>17.5</v>
      </c>
    </row>
    <row r="14" spans="1:17" x14ac:dyDescent="0.3">
      <c r="A14" s="10">
        <v>44679</v>
      </c>
      <c r="B14" s="7" t="s">
        <v>131</v>
      </c>
      <c r="C14" s="8" t="s">
        <v>123</v>
      </c>
      <c r="D14" s="5" t="s">
        <v>204</v>
      </c>
      <c r="E14" s="8"/>
      <c r="F14" s="8"/>
      <c r="G14" s="8"/>
      <c r="H14" s="8"/>
      <c r="I14" s="8">
        <v>35</v>
      </c>
      <c r="J14" s="8"/>
      <c r="K14" s="8"/>
      <c r="L14" s="8"/>
      <c r="M14" s="8"/>
      <c r="N14" s="8"/>
      <c r="O14" s="8"/>
      <c r="P14" s="8"/>
      <c r="Q14" s="8">
        <v>35</v>
      </c>
    </row>
    <row r="15" spans="1:17" x14ac:dyDescent="0.3">
      <c r="A15" s="10">
        <v>44684</v>
      </c>
      <c r="B15" s="7" t="s">
        <v>132</v>
      </c>
      <c r="C15" s="8" t="s">
        <v>125</v>
      </c>
      <c r="D15" s="5" t="s">
        <v>218</v>
      </c>
      <c r="E15" s="8"/>
      <c r="F15" s="8"/>
      <c r="G15" s="8"/>
      <c r="H15" s="8"/>
      <c r="I15" s="8"/>
      <c r="J15" s="8">
        <v>25</v>
      </c>
      <c r="K15" s="8"/>
      <c r="L15" s="8"/>
      <c r="M15" s="8"/>
      <c r="N15" s="8"/>
      <c r="O15" s="8"/>
      <c r="P15" s="8"/>
      <c r="Q15" s="8">
        <v>25</v>
      </c>
    </row>
    <row r="16" spans="1:17" x14ac:dyDescent="0.3">
      <c r="A16" s="10">
        <v>44687</v>
      </c>
      <c r="B16" s="7" t="s">
        <v>133</v>
      </c>
      <c r="C16" s="8" t="s">
        <v>123</v>
      </c>
      <c r="D16" s="5" t="s">
        <v>218</v>
      </c>
      <c r="E16" s="8"/>
      <c r="F16" s="8"/>
      <c r="G16" s="8"/>
      <c r="H16" s="8"/>
      <c r="I16" s="8">
        <v>17.5</v>
      </c>
      <c r="J16" s="8"/>
      <c r="K16" s="8"/>
      <c r="L16" s="8"/>
      <c r="M16" s="8"/>
      <c r="N16" s="8"/>
      <c r="O16" s="8"/>
      <c r="P16" s="8"/>
      <c r="Q16" s="8">
        <v>17.5</v>
      </c>
    </row>
    <row r="17" spans="1:17" x14ac:dyDescent="0.3">
      <c r="A17" s="10">
        <v>44691</v>
      </c>
      <c r="B17" s="7" t="s">
        <v>135</v>
      </c>
      <c r="C17" s="8" t="s">
        <v>134</v>
      </c>
      <c r="D17" s="5" t="s">
        <v>218</v>
      </c>
      <c r="E17" s="8"/>
      <c r="F17" s="8"/>
      <c r="G17" s="8"/>
      <c r="H17" s="8"/>
      <c r="I17" s="8"/>
      <c r="J17" s="8">
        <v>85</v>
      </c>
      <c r="K17" s="8"/>
      <c r="L17" s="8"/>
      <c r="M17" s="8"/>
      <c r="N17" s="8"/>
      <c r="O17" s="8"/>
      <c r="P17" s="8"/>
      <c r="Q17" s="8">
        <v>85</v>
      </c>
    </row>
    <row r="18" spans="1:17" x14ac:dyDescent="0.3">
      <c r="A18" s="10">
        <v>44697</v>
      </c>
      <c r="B18" s="7" t="s">
        <v>136</v>
      </c>
      <c r="C18" s="8" t="s">
        <v>123</v>
      </c>
      <c r="D18" s="5" t="s">
        <v>218</v>
      </c>
      <c r="E18" s="8"/>
      <c r="F18" s="8"/>
      <c r="G18" s="8"/>
      <c r="H18" s="8"/>
      <c r="I18" s="8">
        <v>35</v>
      </c>
      <c r="J18" s="8"/>
      <c r="K18" s="8"/>
      <c r="L18" s="8"/>
      <c r="M18" s="8"/>
      <c r="N18" s="8"/>
      <c r="O18" s="8"/>
      <c r="P18" s="8"/>
      <c r="Q18" s="8">
        <v>35</v>
      </c>
    </row>
    <row r="19" spans="1:17" x14ac:dyDescent="0.3">
      <c r="A19" s="10">
        <v>44713</v>
      </c>
      <c r="B19" s="7" t="s">
        <v>115</v>
      </c>
      <c r="C19" s="8" t="s">
        <v>137</v>
      </c>
      <c r="D19" s="5" t="s">
        <v>218</v>
      </c>
      <c r="E19" s="8"/>
      <c r="F19" s="8"/>
      <c r="G19" s="8"/>
      <c r="H19" s="8">
        <v>600</v>
      </c>
      <c r="I19" s="8"/>
      <c r="J19" s="8"/>
      <c r="K19" s="8"/>
      <c r="L19" s="8"/>
      <c r="M19" s="8"/>
      <c r="N19" s="8"/>
      <c r="O19" s="8"/>
      <c r="P19" s="8"/>
      <c r="Q19" s="8">
        <v>600</v>
      </c>
    </row>
    <row r="20" spans="1:17" x14ac:dyDescent="0.3">
      <c r="A20" s="10">
        <v>44722</v>
      </c>
      <c r="B20" s="7" t="s">
        <v>138</v>
      </c>
      <c r="C20" s="8" t="s">
        <v>123</v>
      </c>
      <c r="D20" s="5" t="s">
        <v>218</v>
      </c>
      <c r="E20" s="8"/>
      <c r="F20" s="8"/>
      <c r="G20" s="8"/>
      <c r="H20" s="8"/>
      <c r="I20" s="8">
        <v>35</v>
      </c>
      <c r="J20" s="8"/>
      <c r="K20" s="8"/>
      <c r="L20" s="8"/>
      <c r="M20" s="8"/>
      <c r="N20" s="8"/>
      <c r="O20" s="8"/>
      <c r="P20" s="8"/>
      <c r="Q20" s="8">
        <v>35</v>
      </c>
    </row>
    <row r="21" spans="1:17" x14ac:dyDescent="0.3">
      <c r="A21" s="10">
        <v>44723</v>
      </c>
      <c r="B21" s="7" t="s">
        <v>139</v>
      </c>
      <c r="C21" s="8" t="s">
        <v>123</v>
      </c>
      <c r="D21" s="5" t="s">
        <v>218</v>
      </c>
      <c r="E21" s="8"/>
      <c r="F21" s="8"/>
      <c r="G21" s="8"/>
      <c r="H21" s="8"/>
      <c r="I21" s="8">
        <v>17.5</v>
      </c>
      <c r="J21" s="8"/>
      <c r="K21" s="8"/>
      <c r="L21" s="8"/>
      <c r="M21" s="8"/>
      <c r="N21" s="8"/>
      <c r="O21" s="8"/>
      <c r="P21" s="8"/>
      <c r="Q21" s="8">
        <v>17.5</v>
      </c>
    </row>
    <row r="22" spans="1:17" x14ac:dyDescent="0.3">
      <c r="A22" s="10">
        <v>44762</v>
      </c>
      <c r="B22" s="7" t="s">
        <v>147</v>
      </c>
      <c r="C22" s="8" t="s">
        <v>123</v>
      </c>
      <c r="D22" s="5" t="s">
        <v>221</v>
      </c>
      <c r="E22" s="8"/>
      <c r="F22" s="8"/>
      <c r="G22" s="8"/>
      <c r="H22" s="8"/>
      <c r="I22" s="8">
        <v>35</v>
      </c>
      <c r="J22" s="8"/>
      <c r="K22" s="8"/>
      <c r="L22" s="8"/>
      <c r="M22" s="8"/>
      <c r="N22" s="8"/>
      <c r="O22" s="8"/>
      <c r="P22" s="8"/>
      <c r="Q22" s="8">
        <v>35</v>
      </c>
    </row>
    <row r="23" spans="1:17" x14ac:dyDescent="0.3">
      <c r="A23" s="10">
        <v>44805</v>
      </c>
      <c r="B23" s="7" t="s">
        <v>148</v>
      </c>
      <c r="C23" s="8" t="s">
        <v>168</v>
      </c>
      <c r="D23" s="5" t="s">
        <v>224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288.7</v>
      </c>
      <c r="P23" s="8"/>
      <c r="Q23" s="8">
        <v>288.7</v>
      </c>
    </row>
    <row r="24" spans="1:17" x14ac:dyDescent="0.3">
      <c r="A24" s="10">
        <v>44805</v>
      </c>
      <c r="B24" s="7" t="s">
        <v>148</v>
      </c>
      <c r="C24" s="8" t="s">
        <v>169</v>
      </c>
      <c r="D24" s="5" t="s">
        <v>225</v>
      </c>
      <c r="E24" s="8"/>
      <c r="F24" s="8"/>
      <c r="G24" s="8"/>
      <c r="H24" s="8"/>
      <c r="I24" s="8"/>
      <c r="J24" s="8"/>
      <c r="K24" s="8"/>
      <c r="L24" s="8">
        <v>1599.78</v>
      </c>
      <c r="M24" s="8"/>
      <c r="N24" s="8"/>
      <c r="O24" s="8"/>
      <c r="P24" s="8"/>
      <c r="Q24" s="8">
        <v>1599.78</v>
      </c>
    </row>
    <row r="25" spans="1:17" x14ac:dyDescent="0.3">
      <c r="A25" s="10">
        <v>44953</v>
      </c>
      <c r="B25" s="7" t="s">
        <v>194</v>
      </c>
      <c r="C25" s="8" t="s">
        <v>110</v>
      </c>
      <c r="D25" s="5" t="s">
        <v>243</v>
      </c>
      <c r="E25" s="8"/>
      <c r="F25" s="8"/>
      <c r="G25" s="8"/>
      <c r="H25" s="8"/>
      <c r="I25" s="8">
        <v>17.5</v>
      </c>
      <c r="J25" s="8"/>
      <c r="K25" s="8"/>
      <c r="L25" s="8"/>
      <c r="M25" s="8"/>
      <c r="N25" s="58"/>
      <c r="Q25" s="8">
        <v>17.5</v>
      </c>
    </row>
    <row r="26" spans="1:17" x14ac:dyDescent="0.3">
      <c r="A26" s="10">
        <v>44958</v>
      </c>
      <c r="B26" s="7" t="s">
        <v>57</v>
      </c>
      <c r="C26" s="8" t="s">
        <v>195</v>
      </c>
      <c r="D26" s="5" t="s">
        <v>247</v>
      </c>
      <c r="E26" s="8"/>
      <c r="F26" s="8"/>
      <c r="G26" s="8"/>
      <c r="H26" s="8">
        <v>1000</v>
      </c>
      <c r="I26" s="8"/>
      <c r="J26" s="8"/>
      <c r="K26" s="8"/>
      <c r="L26" s="8"/>
      <c r="M26" s="8"/>
      <c r="N26" s="58"/>
      <c r="Q26" s="8">
        <v>1000</v>
      </c>
    </row>
    <row r="27" spans="1:17" s="22" customFormat="1" ht="13.8" x14ac:dyDescent="0.25">
      <c r="A27" s="61">
        <v>44999</v>
      </c>
      <c r="B27" s="22" t="s">
        <v>259</v>
      </c>
      <c r="C27" s="22" t="s">
        <v>260</v>
      </c>
      <c r="D27" s="22" t="s">
        <v>261</v>
      </c>
      <c r="N27" s="22">
        <v>561.76</v>
      </c>
      <c r="Q27" s="22">
        <v>561.76</v>
      </c>
    </row>
    <row r="28" spans="1:17" x14ac:dyDescent="0.3">
      <c r="A28" s="10">
        <v>45001</v>
      </c>
      <c r="B28" s="7" t="s">
        <v>198</v>
      </c>
      <c r="C28" s="8" t="s">
        <v>199</v>
      </c>
      <c r="D28" s="5" t="s">
        <v>262</v>
      </c>
      <c r="E28" s="8"/>
      <c r="F28" s="8"/>
      <c r="G28" s="8"/>
      <c r="H28" s="8"/>
      <c r="I28" s="8">
        <v>35</v>
      </c>
      <c r="J28" s="8"/>
      <c r="K28" s="8"/>
      <c r="L28" s="8"/>
      <c r="M28" s="8"/>
      <c r="N28" s="58">
        <v>35</v>
      </c>
      <c r="Q28" s="8">
        <v>70</v>
      </c>
    </row>
    <row r="29" spans="1:17" x14ac:dyDescent="0.3">
      <c r="A29" s="17">
        <v>45001</v>
      </c>
      <c r="B29" s="8" t="s">
        <v>196</v>
      </c>
      <c r="C29" s="8" t="s">
        <v>197</v>
      </c>
      <c r="D29" s="5" t="s">
        <v>263</v>
      </c>
      <c r="E29" s="8"/>
      <c r="F29" s="8"/>
      <c r="G29" s="8"/>
      <c r="H29" s="8"/>
      <c r="I29" s="8"/>
      <c r="J29" s="8"/>
      <c r="K29" s="8"/>
      <c r="L29" s="8"/>
      <c r="M29" s="8"/>
      <c r="N29" s="58">
        <v>10</v>
      </c>
      <c r="Q29" s="8">
        <v>10</v>
      </c>
    </row>
    <row r="30" spans="1:17" x14ac:dyDescent="0.3">
      <c r="A30" s="10"/>
      <c r="B30" s="7"/>
      <c r="C30" s="8"/>
      <c r="D30" s="5"/>
      <c r="E30" s="8"/>
      <c r="F30" s="8"/>
      <c r="G30" s="8"/>
      <c r="H30" s="8"/>
      <c r="I30" s="8"/>
      <c r="J30" s="8"/>
      <c r="K30" s="8"/>
      <c r="L30" s="8"/>
      <c r="M30" s="8"/>
      <c r="N30" s="58"/>
      <c r="O30" s="4"/>
      <c r="P30" s="4"/>
      <c r="Q30" s="8"/>
    </row>
    <row r="31" spans="1:17" x14ac:dyDescent="0.3">
      <c r="A31" s="10"/>
      <c r="B31" s="13"/>
      <c r="C31" s="11" t="s">
        <v>114</v>
      </c>
      <c r="D31" s="15"/>
      <c r="E31" s="11">
        <f>SUM(E5:E30)</f>
        <v>13960.05</v>
      </c>
      <c r="F31" s="11">
        <f>SUM(F5:F30)</f>
        <v>378.34</v>
      </c>
      <c r="G31" s="11"/>
      <c r="H31" s="11">
        <f>SUM(H4:H30)</f>
        <v>4677.37</v>
      </c>
      <c r="I31" s="11">
        <f>SUM(I4:I30)</f>
        <v>297.5</v>
      </c>
      <c r="J31" s="11">
        <f>SUM(J4:J30)</f>
        <v>195</v>
      </c>
      <c r="K31" s="11">
        <f>SUM(K4:K30)</f>
        <v>568.42999999999995</v>
      </c>
      <c r="L31" s="11">
        <v>1599.78</v>
      </c>
      <c r="M31" s="11"/>
      <c r="N31" s="11">
        <f>SUM(N4:N30)</f>
        <v>795.26</v>
      </c>
      <c r="O31" s="11">
        <v>288.7</v>
      </c>
      <c r="P31" s="11">
        <f>SUM(P4:P30)</f>
        <v>37.700000000000003</v>
      </c>
      <c r="Q31" s="11">
        <f>SUM(Q4:Q30)</f>
        <v>22798.129999999997</v>
      </c>
    </row>
    <row r="32" spans="1:17" ht="15" thickBot="1" x14ac:dyDescent="0.35">
      <c r="A32" s="10"/>
      <c r="B32" s="13"/>
      <c r="C32" s="11" t="s">
        <v>16</v>
      </c>
      <c r="D32" s="14"/>
      <c r="E32" s="11">
        <v>13960.05</v>
      </c>
      <c r="F32" s="11">
        <v>378.34</v>
      </c>
      <c r="G32" s="11"/>
      <c r="H32" s="11">
        <v>0</v>
      </c>
      <c r="I32" s="11">
        <v>315</v>
      </c>
      <c r="J32" s="11">
        <v>315</v>
      </c>
      <c r="K32" s="11">
        <v>600</v>
      </c>
      <c r="L32" s="11">
        <v>0</v>
      </c>
      <c r="M32" s="11"/>
      <c r="N32" s="11">
        <v>0</v>
      </c>
      <c r="O32" s="11">
        <v>600</v>
      </c>
      <c r="P32" s="11">
        <v>0</v>
      </c>
      <c r="Q32" s="11">
        <f>SUM(E32:P32)</f>
        <v>16168.39</v>
      </c>
    </row>
    <row r="33" spans="1:17" ht="55.2" x14ac:dyDescent="0.3">
      <c r="A33" s="2" t="s">
        <v>0</v>
      </c>
      <c r="B33" s="2" t="s">
        <v>1</v>
      </c>
      <c r="C33" s="2" t="s">
        <v>2</v>
      </c>
      <c r="D33" s="2"/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3" t="s">
        <v>9</v>
      </c>
      <c r="K33" s="3" t="s">
        <v>17</v>
      </c>
      <c r="L33" s="3" t="s">
        <v>11</v>
      </c>
      <c r="M33" s="3" t="s">
        <v>18</v>
      </c>
      <c r="N33" s="3" t="s">
        <v>14</v>
      </c>
      <c r="O33" s="3" t="s">
        <v>13</v>
      </c>
      <c r="P33" s="3"/>
      <c r="Q33" s="2" t="s">
        <v>15</v>
      </c>
    </row>
    <row r="34" spans="1:17" x14ac:dyDescent="0.3">
      <c r="A34" s="12"/>
    </row>
  </sheetData>
  <mergeCells count="1">
    <mergeCell ref="A1:Q1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88"/>
  <sheetViews>
    <sheetView tabSelected="1" topLeftCell="O58" workbookViewId="0">
      <selection activeCell="AJ4" sqref="AJ4:AJ73"/>
    </sheetView>
  </sheetViews>
  <sheetFormatPr defaultRowHeight="14.4" x14ac:dyDescent="0.3"/>
  <cols>
    <col min="1" max="1" width="12.109375" style="57" customWidth="1"/>
    <col min="2" max="2" width="10.109375" style="40" customWidth="1"/>
    <col min="3" max="3" width="12.6640625" style="46" customWidth="1"/>
    <col min="4" max="4" width="27.44140625" customWidth="1"/>
    <col min="5" max="5" width="32.6640625" customWidth="1"/>
    <col min="6" max="6" width="11" bestFit="1" customWidth="1"/>
    <col min="31" max="32" width="9.109375"/>
    <col min="36" max="36" width="10.6640625" customWidth="1"/>
  </cols>
  <sheetData>
    <row r="1" spans="1:37" ht="17.399999999999999" x14ac:dyDescent="0.3">
      <c r="A1" s="51" t="s">
        <v>77</v>
      </c>
      <c r="B1" s="37"/>
      <c r="C1" s="41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37" ht="22.5" customHeight="1" thickBot="1" x14ac:dyDescent="0.35">
      <c r="A2" s="52"/>
      <c r="B2" s="36"/>
      <c r="C2" s="20"/>
      <c r="D2" s="20"/>
      <c r="E2" s="20"/>
      <c r="F2" s="64" t="s">
        <v>20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  <c r="AK2" s="22"/>
    </row>
    <row r="3" spans="1:37" ht="69.599999999999994" thickBot="1" x14ac:dyDescent="0.35">
      <c r="A3" s="53" t="s">
        <v>21</v>
      </c>
      <c r="B3" s="24" t="s">
        <v>22</v>
      </c>
      <c r="C3" s="23" t="s">
        <v>23</v>
      </c>
      <c r="D3" s="23" t="s">
        <v>24</v>
      </c>
      <c r="E3" s="25" t="s">
        <v>2</v>
      </c>
      <c r="F3" s="47" t="s">
        <v>25</v>
      </c>
      <c r="G3" s="47" t="s">
        <v>26</v>
      </c>
      <c r="H3" s="47" t="s">
        <v>27</v>
      </c>
      <c r="I3" s="47" t="s">
        <v>28</v>
      </c>
      <c r="J3" s="47" t="s">
        <v>29</v>
      </c>
      <c r="K3" s="50" t="s">
        <v>30</v>
      </c>
      <c r="L3" s="47" t="s">
        <v>79</v>
      </c>
      <c r="M3" s="47" t="s">
        <v>80</v>
      </c>
      <c r="N3" s="47" t="s">
        <v>32</v>
      </c>
      <c r="O3" s="47" t="s">
        <v>33</v>
      </c>
      <c r="P3" s="47" t="s">
        <v>83</v>
      </c>
      <c r="Q3" s="47" t="s">
        <v>84</v>
      </c>
      <c r="R3" s="47" t="s">
        <v>36</v>
      </c>
      <c r="S3" s="48" t="s">
        <v>37</v>
      </c>
      <c r="T3" s="48" t="s">
        <v>38</v>
      </c>
      <c r="U3" s="48" t="s">
        <v>39</v>
      </c>
      <c r="V3" s="48" t="s">
        <v>40</v>
      </c>
      <c r="W3" s="48" t="s">
        <v>41</v>
      </c>
      <c r="X3" s="48" t="s">
        <v>81</v>
      </c>
      <c r="Y3" s="48" t="s">
        <v>82</v>
      </c>
      <c r="Z3" s="48" t="s">
        <v>8</v>
      </c>
      <c r="AA3" s="48" t="s">
        <v>44</v>
      </c>
      <c r="AB3" s="48" t="s">
        <v>45</v>
      </c>
      <c r="AC3" s="48" t="s">
        <v>46</v>
      </c>
      <c r="AD3" s="48" t="s">
        <v>47</v>
      </c>
      <c r="AE3" s="48" t="s">
        <v>149</v>
      </c>
      <c r="AF3" s="48" t="s">
        <v>143</v>
      </c>
      <c r="AG3" s="48" t="s">
        <v>48</v>
      </c>
      <c r="AH3" s="48" t="s">
        <v>49</v>
      </c>
      <c r="AI3" s="48" t="s">
        <v>50</v>
      </c>
      <c r="AJ3" s="49" t="s">
        <v>51</v>
      </c>
      <c r="AK3" s="22"/>
    </row>
    <row r="4" spans="1:37" x14ac:dyDescent="0.3">
      <c r="A4" s="54">
        <v>44655</v>
      </c>
      <c r="B4" s="38">
        <v>101258</v>
      </c>
      <c r="C4" s="42" t="s">
        <v>61</v>
      </c>
      <c r="D4" s="4" t="s">
        <v>62</v>
      </c>
      <c r="E4" s="4" t="s">
        <v>85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v>481.27</v>
      </c>
      <c r="AI4" s="4"/>
      <c r="AJ4" s="4">
        <v>481.27</v>
      </c>
      <c r="AK4" s="22"/>
    </row>
    <row r="5" spans="1:37" x14ac:dyDescent="0.3">
      <c r="A5" s="54">
        <v>44664</v>
      </c>
      <c r="B5" s="38">
        <v>101259</v>
      </c>
      <c r="C5" s="42" t="s">
        <v>64</v>
      </c>
      <c r="D5" s="4" t="s">
        <v>65</v>
      </c>
      <c r="E5" s="4" t="s">
        <v>86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v>1000</v>
      </c>
      <c r="AI5" s="4"/>
      <c r="AJ5" s="4">
        <v>1000</v>
      </c>
      <c r="AK5" s="22"/>
    </row>
    <row r="6" spans="1:37" x14ac:dyDescent="0.3">
      <c r="A6" s="54">
        <v>44664</v>
      </c>
      <c r="B6" s="38">
        <v>101260</v>
      </c>
      <c r="C6" s="42" t="s">
        <v>61</v>
      </c>
      <c r="D6" s="4" t="s">
        <v>67</v>
      </c>
      <c r="E6" s="4" t="s">
        <v>86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>
        <v>144</v>
      </c>
      <c r="AI6" s="4"/>
      <c r="AJ6" s="4">
        <v>144</v>
      </c>
      <c r="AK6" s="22"/>
    </row>
    <row r="7" spans="1:37" x14ac:dyDescent="0.3">
      <c r="A7" s="54">
        <v>44664</v>
      </c>
      <c r="B7" s="38">
        <v>101261</v>
      </c>
      <c r="C7" s="42" t="s">
        <v>68</v>
      </c>
      <c r="D7" s="4" t="s">
        <v>53</v>
      </c>
      <c r="E7" s="4" t="s">
        <v>69</v>
      </c>
      <c r="F7" s="4">
        <v>60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v>12</v>
      </c>
      <c r="AJ7" s="4">
        <v>72</v>
      </c>
      <c r="AK7" s="22"/>
    </row>
    <row r="8" spans="1:37" x14ac:dyDescent="0.3">
      <c r="A8" s="54">
        <v>44664</v>
      </c>
      <c r="B8" s="38">
        <v>101262</v>
      </c>
      <c r="C8" s="42" t="s">
        <v>70</v>
      </c>
      <c r="D8" s="4" t="s">
        <v>71</v>
      </c>
      <c r="E8" s="4" t="s">
        <v>87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v>958.31</v>
      </c>
      <c r="AF8" s="4"/>
      <c r="AG8" s="4"/>
      <c r="AH8" s="4"/>
      <c r="AI8" s="4"/>
      <c r="AJ8" s="4">
        <v>958.31</v>
      </c>
      <c r="AK8" s="22"/>
    </row>
    <row r="9" spans="1:37" x14ac:dyDescent="0.3">
      <c r="A9" s="54">
        <v>44664</v>
      </c>
      <c r="B9" s="38">
        <v>101263</v>
      </c>
      <c r="C9" s="42" t="s">
        <v>73</v>
      </c>
      <c r="D9" s="4" t="s">
        <v>52</v>
      </c>
      <c r="E9" s="4" t="s">
        <v>88</v>
      </c>
      <c r="G9" s="4"/>
      <c r="H9" s="4"/>
      <c r="I9" s="4">
        <v>499.54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>
        <v>499.54</v>
      </c>
      <c r="AK9" s="22"/>
    </row>
    <row r="10" spans="1:37" x14ac:dyDescent="0.3">
      <c r="A10" s="54">
        <v>44664</v>
      </c>
      <c r="B10" s="38">
        <v>101264</v>
      </c>
      <c r="C10" s="43" t="s">
        <v>75</v>
      </c>
      <c r="D10" s="4" t="s">
        <v>55</v>
      </c>
      <c r="E10" s="4" t="s">
        <v>89</v>
      </c>
      <c r="F10" s="4">
        <v>378.23</v>
      </c>
      <c r="G10" s="4">
        <v>226.36</v>
      </c>
      <c r="H10" s="4">
        <v>93.75</v>
      </c>
      <c r="I10" s="4"/>
      <c r="J10" s="4">
        <v>13</v>
      </c>
      <c r="K10" s="4"/>
      <c r="L10" s="4"/>
      <c r="M10" s="4">
        <v>19.29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f>SUM(F10:AI10)</f>
        <v>730.63</v>
      </c>
      <c r="AK10" s="22"/>
    </row>
    <row r="11" spans="1:37" x14ac:dyDescent="0.3">
      <c r="A11" s="54">
        <v>44664</v>
      </c>
      <c r="B11" s="38">
        <v>101265</v>
      </c>
      <c r="C11" s="44" t="s">
        <v>209</v>
      </c>
      <c r="D11" s="4" t="s">
        <v>90</v>
      </c>
      <c r="E11" s="4" t="s">
        <v>91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266.47000000000003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>
        <v>266.47000000000003</v>
      </c>
      <c r="AK11" s="22"/>
    </row>
    <row r="12" spans="1:37" x14ac:dyDescent="0.3">
      <c r="A12" s="54">
        <v>44672</v>
      </c>
      <c r="B12" s="38" t="s">
        <v>140</v>
      </c>
      <c r="C12" s="42" t="s">
        <v>61</v>
      </c>
      <c r="D12" s="4" t="s">
        <v>141</v>
      </c>
      <c r="E12" s="4" t="s">
        <v>142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9.8000000000000007</v>
      </c>
      <c r="AG12" s="4"/>
      <c r="AH12" s="4"/>
      <c r="AI12" s="4"/>
      <c r="AJ12" s="4">
        <v>9.8000000000000007</v>
      </c>
      <c r="AK12" s="22"/>
    </row>
    <row r="13" spans="1:37" x14ac:dyDescent="0.3">
      <c r="A13" s="54">
        <v>44691</v>
      </c>
      <c r="B13" s="38">
        <v>101266</v>
      </c>
      <c r="C13" s="42" t="s">
        <v>205</v>
      </c>
      <c r="D13" s="4" t="s">
        <v>55</v>
      </c>
      <c r="E13" s="4" t="s">
        <v>101</v>
      </c>
      <c r="F13" s="4">
        <v>250.01</v>
      </c>
      <c r="G13" s="4">
        <v>123.25</v>
      </c>
      <c r="H13" s="4">
        <v>138.47</v>
      </c>
      <c r="I13" s="4"/>
      <c r="J13" s="4">
        <v>26</v>
      </c>
      <c r="K13" s="4"/>
      <c r="L13" s="4">
        <v>21.01</v>
      </c>
      <c r="M13" s="4">
        <v>25.99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>
        <f>SUM(F13:AI13)</f>
        <v>584.73</v>
      </c>
      <c r="AK13" s="22"/>
    </row>
    <row r="14" spans="1:37" x14ac:dyDescent="0.3">
      <c r="A14" s="54">
        <v>44691</v>
      </c>
      <c r="B14" s="38">
        <v>101267</v>
      </c>
      <c r="C14" s="42" t="s">
        <v>205</v>
      </c>
      <c r="D14" s="4" t="s">
        <v>92</v>
      </c>
      <c r="E14" s="4" t="s">
        <v>93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>
        <v>0</v>
      </c>
      <c r="AK14" s="22"/>
    </row>
    <row r="15" spans="1:37" x14ac:dyDescent="0.3">
      <c r="A15" s="54">
        <v>44691</v>
      </c>
      <c r="B15" s="38">
        <v>101268</v>
      </c>
      <c r="C15" s="42" t="s">
        <v>206</v>
      </c>
      <c r="D15" s="4" t="s">
        <v>94</v>
      </c>
      <c r="E15" s="4" t="s">
        <v>95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v>600</v>
      </c>
      <c r="AH15" s="4"/>
      <c r="AI15" s="4">
        <v>120</v>
      </c>
      <c r="AJ15" s="4">
        <v>720</v>
      </c>
      <c r="AK15" s="22"/>
    </row>
    <row r="16" spans="1:37" x14ac:dyDescent="0.3">
      <c r="A16" s="54">
        <v>44691</v>
      </c>
      <c r="B16" s="38">
        <v>101269</v>
      </c>
      <c r="C16" s="42" t="s">
        <v>207</v>
      </c>
      <c r="D16" s="4" t="s">
        <v>96</v>
      </c>
      <c r="E16" s="4" t="s">
        <v>97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132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v>26.4</v>
      </c>
      <c r="AJ16" s="4">
        <v>158.4</v>
      </c>
      <c r="AK16" s="22"/>
    </row>
    <row r="17" spans="1:37" x14ac:dyDescent="0.3">
      <c r="A17" s="54">
        <v>44702</v>
      </c>
      <c r="B17" s="38" t="s">
        <v>140</v>
      </c>
      <c r="C17" s="42" t="s">
        <v>256</v>
      </c>
      <c r="D17" s="4" t="s">
        <v>141</v>
      </c>
      <c r="E17" s="4" t="s">
        <v>142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8.1999999999999993</v>
      </c>
      <c r="AG17" s="4"/>
      <c r="AH17" s="4"/>
      <c r="AI17" s="4"/>
      <c r="AJ17" s="4">
        <v>8.1999999999999993</v>
      </c>
      <c r="AK17" s="22"/>
    </row>
    <row r="18" spans="1:37" x14ac:dyDescent="0.3">
      <c r="A18" s="54">
        <v>44705</v>
      </c>
      <c r="B18" s="38">
        <v>101270</v>
      </c>
      <c r="C18" s="42" t="s">
        <v>208</v>
      </c>
      <c r="D18" s="4" t="s">
        <v>98</v>
      </c>
      <c r="E18" s="4" t="s">
        <v>99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75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>
        <v>75</v>
      </c>
      <c r="AK18" s="22"/>
    </row>
    <row r="19" spans="1:37" x14ac:dyDescent="0.3">
      <c r="A19" s="54">
        <v>44726</v>
      </c>
      <c r="B19" s="38">
        <v>101271</v>
      </c>
      <c r="C19" s="42" t="s">
        <v>211</v>
      </c>
      <c r="D19" s="4" t="s">
        <v>55</v>
      </c>
      <c r="E19" s="4" t="s">
        <v>100</v>
      </c>
      <c r="F19" s="4">
        <v>401.26</v>
      </c>
      <c r="G19" s="4">
        <v>387.45</v>
      </c>
      <c r="H19" s="4">
        <v>74.33</v>
      </c>
      <c r="I19" s="4"/>
      <c r="J19" s="4">
        <v>19.5</v>
      </c>
      <c r="K19" s="4"/>
      <c r="L19" s="4"/>
      <c r="M19" s="4">
        <v>2.67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>
        <f>SUM(F19:AI19)</f>
        <v>885.21</v>
      </c>
      <c r="AK19" s="22"/>
    </row>
    <row r="20" spans="1:37" x14ac:dyDescent="0.3">
      <c r="A20" s="54">
        <v>44726</v>
      </c>
      <c r="B20" s="38">
        <v>101272</v>
      </c>
      <c r="C20" s="42" t="s">
        <v>212</v>
      </c>
      <c r="D20" s="4" t="s">
        <v>102</v>
      </c>
      <c r="E20" s="4" t="s">
        <v>103</v>
      </c>
      <c r="F20" s="4"/>
      <c r="G20" s="4"/>
      <c r="H20" s="4"/>
      <c r="I20" s="4"/>
      <c r="J20" s="4"/>
      <c r="K20" s="4"/>
      <c r="L20" s="4"/>
      <c r="M20" s="4"/>
      <c r="N20" s="4"/>
      <c r="O20" s="4">
        <v>75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75</v>
      </c>
      <c r="AK20" s="22"/>
    </row>
    <row r="21" spans="1:37" x14ac:dyDescent="0.3">
      <c r="A21" s="54">
        <v>44726</v>
      </c>
      <c r="B21" s="38">
        <v>101273</v>
      </c>
      <c r="C21" s="42" t="s">
        <v>213</v>
      </c>
      <c r="D21" s="4" t="s">
        <v>71</v>
      </c>
      <c r="E21" s="4" t="s">
        <v>104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8.2899999999999991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>
        <v>8.2899999999999991</v>
      </c>
      <c r="AK21" s="22"/>
    </row>
    <row r="22" spans="1:37" x14ac:dyDescent="0.3">
      <c r="A22" s="54">
        <v>44726</v>
      </c>
      <c r="B22" s="38">
        <v>101274</v>
      </c>
      <c r="C22" s="42" t="s">
        <v>210</v>
      </c>
      <c r="D22" s="4" t="s">
        <v>105</v>
      </c>
      <c r="E22" s="4" t="s">
        <v>106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125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25</v>
      </c>
      <c r="AJ22" s="4">
        <v>150</v>
      </c>
      <c r="AK22" s="22"/>
    </row>
    <row r="23" spans="1:37" x14ac:dyDescent="0.3">
      <c r="A23" s="54">
        <v>44726</v>
      </c>
      <c r="B23" s="38">
        <v>101275</v>
      </c>
      <c r="C23" s="42" t="s">
        <v>214</v>
      </c>
      <c r="D23" s="4" t="s">
        <v>107</v>
      </c>
      <c r="E23" s="4" t="s">
        <v>154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40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>
        <v>40</v>
      </c>
      <c r="AK23" s="22"/>
    </row>
    <row r="24" spans="1:37" x14ac:dyDescent="0.3">
      <c r="A24" s="54">
        <v>44726</v>
      </c>
      <c r="B24" s="38">
        <v>101276</v>
      </c>
      <c r="C24" s="42" t="s">
        <v>215</v>
      </c>
      <c r="D24" s="4" t="s">
        <v>108</v>
      </c>
      <c r="E24" s="4" t="s">
        <v>109</v>
      </c>
      <c r="F24" s="4"/>
      <c r="G24" s="4"/>
      <c r="H24" s="4"/>
      <c r="I24" s="4"/>
      <c r="J24" s="4"/>
      <c r="K24" s="4"/>
      <c r="L24" s="4"/>
      <c r="M24" s="4"/>
      <c r="N24" s="4"/>
      <c r="O24" s="4">
        <v>225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>
        <v>45</v>
      </c>
      <c r="AJ24" s="4">
        <v>270</v>
      </c>
      <c r="AK24" s="22"/>
    </row>
    <row r="25" spans="1:37" x14ac:dyDescent="0.3">
      <c r="A25" s="54">
        <v>44726</v>
      </c>
      <c r="B25" s="38">
        <v>101277</v>
      </c>
      <c r="C25" s="42" t="s">
        <v>216</v>
      </c>
      <c r="D25" s="4" t="s">
        <v>92</v>
      </c>
      <c r="E25" s="4" t="s">
        <v>110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>
        <v>315</v>
      </c>
      <c r="AA25" s="4"/>
      <c r="AB25" s="4"/>
      <c r="AC25" s="4"/>
      <c r="AD25" s="4"/>
      <c r="AE25" s="4"/>
      <c r="AF25" s="4"/>
      <c r="AG25" s="4"/>
      <c r="AH25" s="4"/>
      <c r="AI25" s="4">
        <v>63</v>
      </c>
      <c r="AJ25" s="4">
        <v>378</v>
      </c>
      <c r="AK25" s="22"/>
    </row>
    <row r="26" spans="1:37" x14ac:dyDescent="0.3">
      <c r="A26" s="54">
        <v>44726</v>
      </c>
      <c r="B26" s="38">
        <v>101278</v>
      </c>
      <c r="C26" s="42" t="s">
        <v>217</v>
      </c>
      <c r="D26" s="4" t="s">
        <v>111</v>
      </c>
      <c r="E26" s="4" t="s">
        <v>112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175</v>
      </c>
      <c r="Z26" s="4"/>
      <c r="AA26" s="4"/>
      <c r="AB26" s="4"/>
      <c r="AC26" s="4"/>
      <c r="AD26" s="4"/>
      <c r="AE26" s="4"/>
      <c r="AF26" s="4"/>
      <c r="AG26" s="4"/>
      <c r="AH26" s="4"/>
      <c r="AI26" s="4">
        <v>35</v>
      </c>
      <c r="AJ26" s="4">
        <v>210</v>
      </c>
      <c r="AK26" s="22"/>
    </row>
    <row r="27" spans="1:37" x14ac:dyDescent="0.3">
      <c r="A27" s="54">
        <v>44733</v>
      </c>
      <c r="B27" s="38" t="s">
        <v>140</v>
      </c>
      <c r="C27" s="42" t="s">
        <v>256</v>
      </c>
      <c r="D27" s="4" t="s">
        <v>141</v>
      </c>
      <c r="E27" s="4" t="s">
        <v>142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8.6</v>
      </c>
      <c r="AG27" s="4"/>
      <c r="AH27" s="4"/>
      <c r="AI27" s="4"/>
      <c r="AJ27" s="4">
        <v>8.6</v>
      </c>
      <c r="AK27" s="22"/>
    </row>
    <row r="28" spans="1:37" x14ac:dyDescent="0.3">
      <c r="A28" s="54">
        <v>44754</v>
      </c>
      <c r="B28" s="38">
        <v>101279</v>
      </c>
      <c r="C28" s="42" t="s">
        <v>219</v>
      </c>
      <c r="D28" s="4" t="s">
        <v>55</v>
      </c>
      <c r="E28" s="4" t="s">
        <v>58</v>
      </c>
      <c r="F28" s="4">
        <v>277.52999999999997</v>
      </c>
      <c r="G28" s="4">
        <v>276.47000000000003</v>
      </c>
      <c r="H28" s="4">
        <v>8.51</v>
      </c>
      <c r="I28" s="4"/>
      <c r="J28" s="4">
        <v>27.95</v>
      </c>
      <c r="L28" s="4">
        <v>13.04</v>
      </c>
      <c r="M28" s="4">
        <v>22.53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>
        <f>SUM(F28:AI28)</f>
        <v>626.03</v>
      </c>
      <c r="AK28" s="22"/>
    </row>
    <row r="29" spans="1:37" x14ac:dyDescent="0.3">
      <c r="A29" s="54">
        <v>44754</v>
      </c>
      <c r="B29" s="38">
        <v>101280</v>
      </c>
      <c r="C29" s="42" t="s">
        <v>220</v>
      </c>
      <c r="D29" s="4" t="s">
        <v>52</v>
      </c>
      <c r="E29" s="4" t="s">
        <v>113</v>
      </c>
      <c r="F29" s="4"/>
      <c r="G29" s="4"/>
      <c r="H29" s="4"/>
      <c r="I29" s="4">
        <v>554.57000000000005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Z29" s="4"/>
      <c r="AA29" s="4"/>
      <c r="AB29" s="4"/>
      <c r="AC29" s="4"/>
      <c r="AD29" s="4"/>
      <c r="AE29" s="4"/>
      <c r="AF29" s="4"/>
      <c r="AG29" s="4"/>
      <c r="AH29" s="4"/>
      <c r="AJ29" s="4">
        <v>554.57000000000005</v>
      </c>
      <c r="AK29" s="22"/>
    </row>
    <row r="30" spans="1:37" x14ac:dyDescent="0.3">
      <c r="A30" s="54">
        <v>44763</v>
      </c>
      <c r="B30" s="38" t="s">
        <v>140</v>
      </c>
      <c r="C30" s="42" t="s">
        <v>256</v>
      </c>
      <c r="D30" s="4" t="s">
        <v>141</v>
      </c>
      <c r="E30" s="4" t="s">
        <v>142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9</v>
      </c>
      <c r="AG30" s="4"/>
      <c r="AH30" s="4"/>
      <c r="AI30" s="4"/>
      <c r="AJ30" s="4">
        <v>9</v>
      </c>
      <c r="AK30" s="22"/>
    </row>
    <row r="31" spans="1:37" x14ac:dyDescent="0.3">
      <c r="A31" s="54">
        <v>44785</v>
      </c>
      <c r="B31" s="38">
        <v>101281</v>
      </c>
      <c r="C31" s="42" t="s">
        <v>223</v>
      </c>
      <c r="D31" s="4" t="s">
        <v>144</v>
      </c>
      <c r="E31" s="4" t="s">
        <v>145</v>
      </c>
      <c r="F31" s="4"/>
      <c r="G31" s="4"/>
      <c r="H31" s="4"/>
      <c r="I31" s="4"/>
      <c r="J31" s="4"/>
      <c r="K31" s="4"/>
      <c r="L31" s="4"/>
      <c r="M31" s="4">
        <v>154.30000000000001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>
        <v>154.30000000000001</v>
      </c>
      <c r="AK31" s="22"/>
    </row>
    <row r="32" spans="1:37" x14ac:dyDescent="0.3">
      <c r="A32" s="54">
        <v>44794</v>
      </c>
      <c r="B32" s="38" t="s">
        <v>140</v>
      </c>
      <c r="C32" s="42" t="s">
        <v>256</v>
      </c>
      <c r="D32" s="4" t="s">
        <v>141</v>
      </c>
      <c r="E32" s="4" t="s">
        <v>142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6.2</v>
      </c>
      <c r="AG32" s="4"/>
      <c r="AH32" s="4"/>
      <c r="AI32" s="4"/>
      <c r="AJ32" s="4">
        <v>6.2</v>
      </c>
      <c r="AK32" s="22"/>
    </row>
    <row r="33" spans="1:37" x14ac:dyDescent="0.3">
      <c r="A33" s="54">
        <v>44820</v>
      </c>
      <c r="B33" s="38">
        <v>101282</v>
      </c>
      <c r="C33" s="42" t="s">
        <v>222</v>
      </c>
      <c r="D33" s="4" t="s">
        <v>55</v>
      </c>
      <c r="E33" s="4" t="s">
        <v>146</v>
      </c>
      <c r="F33" s="4">
        <v>492.59</v>
      </c>
      <c r="G33" s="4">
        <v>416.48</v>
      </c>
      <c r="H33" s="4">
        <v>5.71</v>
      </c>
      <c r="I33" s="4"/>
      <c r="J33" s="4">
        <v>22.75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v>40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>
        <f>SUM(F33:AI33)</f>
        <v>977.53</v>
      </c>
      <c r="AK33" s="22"/>
    </row>
    <row r="34" spans="1:37" x14ac:dyDescent="0.3">
      <c r="A34" s="54">
        <v>44825</v>
      </c>
      <c r="B34" s="38" t="s">
        <v>140</v>
      </c>
      <c r="C34" s="42" t="s">
        <v>256</v>
      </c>
      <c r="D34" s="4" t="s">
        <v>141</v>
      </c>
      <c r="E34" s="4" t="s">
        <v>142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>
        <v>5</v>
      </c>
      <c r="AG34" s="4"/>
      <c r="AH34" s="4"/>
      <c r="AI34" s="4"/>
      <c r="AJ34" s="4">
        <v>5</v>
      </c>
      <c r="AK34" s="22"/>
    </row>
    <row r="35" spans="1:37" x14ac:dyDescent="0.3">
      <c r="A35" s="54">
        <v>44832</v>
      </c>
      <c r="B35" s="38">
        <v>101283</v>
      </c>
      <c r="C35" s="42" t="s">
        <v>240</v>
      </c>
      <c r="D35" s="4" t="s">
        <v>150</v>
      </c>
      <c r="E35" s="4" t="s">
        <v>151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37.5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7.5</v>
      </c>
      <c r="AJ35" s="4">
        <f>SUM(P35:AI35)</f>
        <v>45</v>
      </c>
      <c r="AK35" s="22"/>
    </row>
    <row r="36" spans="1:37" x14ac:dyDescent="0.3">
      <c r="A36" s="54">
        <v>44832</v>
      </c>
      <c r="B36" s="38">
        <v>101284</v>
      </c>
      <c r="C36" s="42" t="s">
        <v>242</v>
      </c>
      <c r="D36" s="4" t="s">
        <v>90</v>
      </c>
      <c r="E36" s="4" t="s">
        <v>152</v>
      </c>
      <c r="F36" s="4"/>
      <c r="G36" s="4"/>
      <c r="H36" s="4"/>
      <c r="I36" s="4"/>
      <c r="J36" s="4"/>
      <c r="K36" s="4">
        <v>180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>
        <v>180</v>
      </c>
      <c r="AK36" s="22"/>
    </row>
    <row r="37" spans="1:37" x14ac:dyDescent="0.3">
      <c r="A37" s="54">
        <v>36809</v>
      </c>
      <c r="B37" s="38">
        <v>101285</v>
      </c>
      <c r="C37" s="42" t="s">
        <v>226</v>
      </c>
      <c r="D37" s="4" t="s">
        <v>55</v>
      </c>
      <c r="E37" s="4" t="s">
        <v>153</v>
      </c>
      <c r="F37" s="4">
        <v>320.08999999999997</v>
      </c>
      <c r="G37" s="4">
        <v>132.93</v>
      </c>
      <c r="H37" s="4">
        <v>2.86</v>
      </c>
      <c r="I37" s="4"/>
      <c r="J37" s="4">
        <v>31.2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>
        <f>SUM(F37:AI37)</f>
        <v>487.08</v>
      </c>
      <c r="AK37" s="22"/>
    </row>
    <row r="38" spans="1:37" x14ac:dyDescent="0.3">
      <c r="A38" s="54">
        <v>44844</v>
      </c>
      <c r="B38" s="38">
        <v>101286</v>
      </c>
      <c r="C38" s="42" t="s">
        <v>227</v>
      </c>
      <c r="D38" s="4" t="s">
        <v>52</v>
      </c>
      <c r="E38" s="4" t="s">
        <v>155</v>
      </c>
      <c r="F38" s="4"/>
      <c r="G38" s="4"/>
      <c r="H38" s="4"/>
      <c r="I38" s="4">
        <v>356.25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>
        <v>356.25</v>
      </c>
      <c r="AK38" s="22"/>
    </row>
    <row r="39" spans="1:37" x14ac:dyDescent="0.3">
      <c r="A39" s="54">
        <v>44844</v>
      </c>
      <c r="B39" s="38">
        <v>101287</v>
      </c>
      <c r="C39" s="42" t="s">
        <v>228</v>
      </c>
      <c r="D39" s="4" t="s">
        <v>156</v>
      </c>
      <c r="E39" s="4" t="s">
        <v>157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75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>
        <v>75</v>
      </c>
      <c r="AK39" s="22"/>
    </row>
    <row r="40" spans="1:37" x14ac:dyDescent="0.3">
      <c r="A40" s="54">
        <v>44846</v>
      </c>
      <c r="B40" s="38">
        <v>101288</v>
      </c>
      <c r="C40" s="42" t="s">
        <v>229</v>
      </c>
      <c r="D40" s="4" t="s">
        <v>158</v>
      </c>
      <c r="E40" s="4" t="s">
        <v>159</v>
      </c>
      <c r="F40" s="4"/>
      <c r="G40" s="4"/>
      <c r="H40" s="4"/>
      <c r="I40" s="4"/>
      <c r="J40" s="4"/>
      <c r="K40" s="4"/>
      <c r="L40" s="4"/>
      <c r="M40" s="4"/>
      <c r="N40" s="4"/>
      <c r="O40" s="4">
        <v>1300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>
        <v>260</v>
      </c>
      <c r="AJ40" s="4">
        <f>SUM(O40:AI40)</f>
        <v>1560</v>
      </c>
      <c r="AK40" s="22"/>
    </row>
    <row r="41" spans="1:37" x14ac:dyDescent="0.3">
      <c r="A41" s="54">
        <v>44116</v>
      </c>
      <c r="B41" s="38">
        <v>101289</v>
      </c>
      <c r="C41" s="42" t="s">
        <v>230</v>
      </c>
      <c r="D41" s="4" t="s">
        <v>160</v>
      </c>
      <c r="E41" s="4" t="s">
        <v>161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>
        <v>18.78</v>
      </c>
      <c r="AI41" s="4"/>
      <c r="AJ41" s="4">
        <f>SUM(G41:AI41)</f>
        <v>18.78</v>
      </c>
      <c r="AK41" s="22"/>
    </row>
    <row r="42" spans="1:37" x14ac:dyDescent="0.3">
      <c r="A42" s="54">
        <v>44846</v>
      </c>
      <c r="B42" s="38">
        <v>101290</v>
      </c>
      <c r="C42" s="42" t="s">
        <v>241</v>
      </c>
      <c r="D42" s="4" t="s">
        <v>162</v>
      </c>
      <c r="E42" s="4" t="s">
        <v>163</v>
      </c>
      <c r="F42" s="4"/>
      <c r="G42" s="4"/>
      <c r="H42" s="4"/>
      <c r="I42" s="4"/>
      <c r="J42" s="4"/>
      <c r="K42" s="4"/>
      <c r="L42" s="4"/>
      <c r="M42" s="4"/>
      <c r="N42" s="4">
        <v>420.49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>
        <v>420.49</v>
      </c>
      <c r="AK42" s="22"/>
    </row>
    <row r="43" spans="1:37" x14ac:dyDescent="0.3">
      <c r="A43" s="54">
        <v>44855</v>
      </c>
      <c r="B43" s="38" t="s">
        <v>140</v>
      </c>
      <c r="C43" s="42" t="s">
        <v>256</v>
      </c>
      <c r="D43" s="4" t="s">
        <v>141</v>
      </c>
      <c r="E43" s="4" t="s">
        <v>142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v>7</v>
      </c>
      <c r="AG43" s="4"/>
      <c r="AH43" s="4"/>
      <c r="AI43" s="4"/>
      <c r="AJ43" s="4">
        <v>7</v>
      </c>
      <c r="AK43" s="22"/>
    </row>
    <row r="44" spans="1:37" x14ac:dyDescent="0.3">
      <c r="A44" s="54">
        <v>44873</v>
      </c>
      <c r="B44" s="38">
        <v>101291</v>
      </c>
      <c r="C44" s="42" t="s">
        <v>257</v>
      </c>
      <c r="D44" s="4" t="s">
        <v>164</v>
      </c>
      <c r="E44" s="4" t="s">
        <v>93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>
        <v>0</v>
      </c>
      <c r="AK44" s="22"/>
    </row>
    <row r="45" spans="1:37" x14ac:dyDescent="0.3">
      <c r="A45" s="54">
        <v>44873</v>
      </c>
      <c r="B45" s="38">
        <v>101292</v>
      </c>
      <c r="C45" s="42" t="s">
        <v>238</v>
      </c>
      <c r="D45" s="4" t="s">
        <v>55</v>
      </c>
      <c r="E45" s="4" t="s">
        <v>165</v>
      </c>
      <c r="F45" s="4">
        <v>368.65</v>
      </c>
      <c r="G45" s="4">
        <v>113.9</v>
      </c>
      <c r="H45" s="4">
        <v>5.72</v>
      </c>
      <c r="I45" s="4"/>
      <c r="J45" s="4">
        <v>15.6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>
        <f>SUM(F45:AI45)</f>
        <v>503.87</v>
      </c>
      <c r="AK45" s="22"/>
    </row>
    <row r="46" spans="1:37" x14ac:dyDescent="0.3">
      <c r="A46" s="54">
        <v>44873</v>
      </c>
      <c r="B46" s="38">
        <v>101293</v>
      </c>
      <c r="C46" s="42" t="s">
        <v>239</v>
      </c>
      <c r="D46" s="4" t="s">
        <v>144</v>
      </c>
      <c r="E46" s="4" t="s">
        <v>166</v>
      </c>
      <c r="F46" s="4"/>
      <c r="G46" s="4"/>
      <c r="H46" s="4"/>
      <c r="I46" s="4"/>
      <c r="J46" s="4"/>
      <c r="K46" s="4"/>
      <c r="L46" s="4"/>
      <c r="M46" s="4">
        <v>154.30000000000001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>
        <v>154.30000000000001</v>
      </c>
      <c r="AK46" s="22"/>
    </row>
    <row r="47" spans="1:37" x14ac:dyDescent="0.3">
      <c r="A47" s="54">
        <v>44886</v>
      </c>
      <c r="B47" s="38" t="s">
        <v>140</v>
      </c>
      <c r="C47" s="42" t="s">
        <v>256</v>
      </c>
      <c r="D47" s="4" t="s">
        <v>141</v>
      </c>
      <c r="E47" s="4" t="s">
        <v>142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>
        <v>7.4</v>
      </c>
      <c r="AG47" s="4"/>
      <c r="AH47" s="4"/>
      <c r="AI47" s="4"/>
      <c r="AJ47" s="4">
        <v>7.4</v>
      </c>
      <c r="AK47" s="22"/>
    </row>
    <row r="48" spans="1:37" x14ac:dyDescent="0.3">
      <c r="A48" s="54">
        <v>44909</v>
      </c>
      <c r="B48" s="38">
        <v>101294</v>
      </c>
      <c r="C48" s="42" t="s">
        <v>231</v>
      </c>
      <c r="D48" s="4" t="s">
        <v>55</v>
      </c>
      <c r="E48" s="4" t="s">
        <v>167</v>
      </c>
      <c r="F48" s="4">
        <v>443.22</v>
      </c>
      <c r="G48" s="4">
        <v>267.42</v>
      </c>
      <c r="H48" s="4">
        <v>134.4</v>
      </c>
      <c r="I48" s="4"/>
      <c r="J48" s="4">
        <v>27.3</v>
      </c>
      <c r="K48" s="4"/>
      <c r="L48" s="4"/>
      <c r="M48" s="4"/>
      <c r="N48" s="4"/>
      <c r="O48" s="4"/>
      <c r="Q48" s="4"/>
      <c r="R48" s="4">
        <v>83.93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>
        <f>SUM(F48:AI48)</f>
        <v>956.27</v>
      </c>
      <c r="AK48" s="22"/>
    </row>
    <row r="49" spans="1:37" x14ac:dyDescent="0.3">
      <c r="A49" s="54">
        <v>44916</v>
      </c>
      <c r="B49" s="38" t="s">
        <v>140</v>
      </c>
      <c r="C49" s="42" t="s">
        <v>256</v>
      </c>
      <c r="D49" s="4" t="s">
        <v>141</v>
      </c>
      <c r="E49" s="4" t="s">
        <v>142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v>6.6</v>
      </c>
      <c r="AG49" s="4"/>
      <c r="AH49" s="4"/>
      <c r="AI49" s="4"/>
      <c r="AJ49" s="4">
        <v>6.6</v>
      </c>
      <c r="AK49" s="22"/>
    </row>
    <row r="50" spans="1:37" x14ac:dyDescent="0.3">
      <c r="A50" s="54">
        <v>44936</v>
      </c>
      <c r="B50" s="38">
        <v>101295</v>
      </c>
      <c r="C50" s="42" t="s">
        <v>237</v>
      </c>
      <c r="D50" s="4" t="s">
        <v>55</v>
      </c>
      <c r="E50" s="4" t="s">
        <v>170</v>
      </c>
      <c r="F50" s="4">
        <v>117.09</v>
      </c>
      <c r="G50" s="4">
        <v>280.5</v>
      </c>
      <c r="H50" s="4">
        <v>42.84</v>
      </c>
      <c r="I50" s="4"/>
      <c r="J50" s="4">
        <v>23.4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>
        <v>463.83</v>
      </c>
      <c r="AK50" s="22"/>
    </row>
    <row r="51" spans="1:37" x14ac:dyDescent="0.3">
      <c r="A51" s="54">
        <v>44936</v>
      </c>
      <c r="B51" s="38">
        <v>101296</v>
      </c>
      <c r="C51" s="42" t="s">
        <v>233</v>
      </c>
      <c r="D51" s="4" t="s">
        <v>52</v>
      </c>
      <c r="E51" s="4" t="s">
        <v>171</v>
      </c>
      <c r="F51" s="4"/>
      <c r="G51" s="4"/>
      <c r="H51" s="4"/>
      <c r="I51" s="4">
        <v>505.89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>
        <v>505.89</v>
      </c>
      <c r="AK51" s="22"/>
    </row>
    <row r="52" spans="1:37" x14ac:dyDescent="0.3">
      <c r="A52" s="54">
        <v>44936</v>
      </c>
      <c r="B52" s="38">
        <v>101297</v>
      </c>
      <c r="C52" s="42" t="s">
        <v>232</v>
      </c>
      <c r="D52" s="4" t="s">
        <v>57</v>
      </c>
      <c r="E52" s="4" t="s">
        <v>172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100</v>
      </c>
      <c r="X52" s="4"/>
      <c r="Y52" s="4"/>
      <c r="Z52" s="4"/>
      <c r="AA52" s="4">
        <v>1738.39</v>
      </c>
      <c r="AB52" s="4"/>
      <c r="AC52" s="4"/>
      <c r="AD52" s="4"/>
      <c r="AE52" s="4"/>
      <c r="AF52" s="4"/>
      <c r="AG52" s="4"/>
      <c r="AH52" s="4"/>
      <c r="AI52" s="4"/>
      <c r="AJ52" s="4">
        <f>SUM(W52:AI52)</f>
        <v>1838.39</v>
      </c>
      <c r="AK52" s="22"/>
    </row>
    <row r="53" spans="1:37" x14ac:dyDescent="0.3">
      <c r="A53" s="54">
        <v>44936</v>
      </c>
      <c r="B53" s="38">
        <v>101298</v>
      </c>
      <c r="C53" s="42" t="s">
        <v>235</v>
      </c>
      <c r="D53" s="4" t="s">
        <v>90</v>
      </c>
      <c r="E53" s="4" t="s">
        <v>173</v>
      </c>
      <c r="F53" s="4"/>
      <c r="G53" s="4"/>
      <c r="H53" s="4"/>
      <c r="I53" s="4"/>
      <c r="J53" s="4"/>
      <c r="K53" s="4">
        <v>35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>
        <v>35</v>
      </c>
      <c r="AK53" s="22"/>
    </row>
    <row r="54" spans="1:37" x14ac:dyDescent="0.3">
      <c r="A54" s="54">
        <v>44936</v>
      </c>
      <c r="B54" s="38">
        <v>101299</v>
      </c>
      <c r="C54" s="42" t="s">
        <v>236</v>
      </c>
      <c r="D54" s="4" t="s">
        <v>176</v>
      </c>
      <c r="E54" s="4" t="s">
        <v>177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30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>
        <v>30</v>
      </c>
      <c r="AK54" s="22"/>
    </row>
    <row r="55" spans="1:37" x14ac:dyDescent="0.3">
      <c r="A55" s="54">
        <v>44936</v>
      </c>
      <c r="B55" s="38">
        <v>101300</v>
      </c>
      <c r="C55" s="42" t="s">
        <v>234</v>
      </c>
      <c r="D55" s="4" t="s">
        <v>174</v>
      </c>
      <c r="E55" s="4" t="s">
        <v>175</v>
      </c>
      <c r="F55" s="4">
        <v>50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>
        <v>10</v>
      </c>
      <c r="AJ55" s="4">
        <f>SUM(F55:AI55)</f>
        <v>60</v>
      </c>
      <c r="AK55" s="22"/>
    </row>
    <row r="56" spans="1:37" x14ac:dyDescent="0.3">
      <c r="A56" s="54">
        <v>44947</v>
      </c>
      <c r="B56" s="38" t="s">
        <v>140</v>
      </c>
      <c r="C56" s="42" t="s">
        <v>256</v>
      </c>
      <c r="D56" s="4" t="s">
        <v>141</v>
      </c>
      <c r="E56" s="4" t="s">
        <v>143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>
        <v>5.4</v>
      </c>
      <c r="AG56" s="4"/>
      <c r="AH56" s="4"/>
      <c r="AI56" s="4"/>
      <c r="AJ56" s="4">
        <v>5.4</v>
      </c>
      <c r="AK56" s="22"/>
    </row>
    <row r="57" spans="1:37" x14ac:dyDescent="0.3">
      <c r="A57" s="54">
        <v>44971</v>
      </c>
      <c r="B57" s="38">
        <v>101301</v>
      </c>
      <c r="C57" s="42" t="s">
        <v>245</v>
      </c>
      <c r="D57" s="4" t="s">
        <v>55</v>
      </c>
      <c r="E57" s="4" t="s">
        <v>178</v>
      </c>
      <c r="F57" s="4">
        <v>367.2</v>
      </c>
      <c r="G57" s="4">
        <v>151.05000000000001</v>
      </c>
      <c r="H57" s="4">
        <v>18.36</v>
      </c>
      <c r="I57" s="4"/>
      <c r="J57" s="4">
        <v>27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>
        <v>563.61</v>
      </c>
      <c r="AK57" s="22"/>
    </row>
    <row r="58" spans="1:37" s="4" customFormat="1" ht="13.8" x14ac:dyDescent="0.25">
      <c r="A58" s="60">
        <v>44971</v>
      </c>
      <c r="B58" s="38">
        <v>101302</v>
      </c>
      <c r="C58" s="42" t="s">
        <v>244</v>
      </c>
      <c r="D58" s="4" t="s">
        <v>105</v>
      </c>
      <c r="E58" s="4" t="s">
        <v>106</v>
      </c>
      <c r="X58" s="4">
        <v>125</v>
      </c>
      <c r="AI58" s="4">
        <v>25</v>
      </c>
      <c r="AJ58" s="4">
        <v>150</v>
      </c>
    </row>
    <row r="59" spans="1:37" s="4" customFormat="1" ht="13.8" x14ac:dyDescent="0.25">
      <c r="A59" s="60">
        <v>44971</v>
      </c>
      <c r="B59" s="38">
        <v>101303</v>
      </c>
      <c r="C59" s="42" t="s">
        <v>246</v>
      </c>
      <c r="D59" s="4" t="s">
        <v>179</v>
      </c>
      <c r="E59" s="4" t="s">
        <v>86</v>
      </c>
      <c r="AH59" s="4">
        <v>1000</v>
      </c>
      <c r="AJ59" s="4">
        <v>1000</v>
      </c>
    </row>
    <row r="60" spans="1:37" s="4" customFormat="1" ht="13.8" x14ac:dyDescent="0.25">
      <c r="A60" s="60">
        <v>44978</v>
      </c>
      <c r="B60" s="38" t="s">
        <v>140</v>
      </c>
      <c r="C60" s="42" t="s">
        <v>256</v>
      </c>
      <c r="D60" s="4" t="s">
        <v>141</v>
      </c>
      <c r="E60" s="4" t="s">
        <v>180</v>
      </c>
      <c r="AF60" s="4">
        <v>7</v>
      </c>
      <c r="AJ60" s="4">
        <v>7</v>
      </c>
    </row>
    <row r="61" spans="1:37" s="4" customFormat="1" ht="13.8" x14ac:dyDescent="0.25">
      <c r="A61" s="60">
        <v>44999</v>
      </c>
      <c r="B61" s="38">
        <v>101304</v>
      </c>
      <c r="C61" s="42" t="s">
        <v>248</v>
      </c>
      <c r="D61" s="4" t="s">
        <v>55</v>
      </c>
      <c r="E61" s="4" t="s">
        <v>181</v>
      </c>
      <c r="F61" s="4">
        <v>293.76</v>
      </c>
      <c r="G61" s="4">
        <v>340.78</v>
      </c>
      <c r="J61" s="4">
        <v>16.2</v>
      </c>
      <c r="L61" s="4">
        <v>240</v>
      </c>
      <c r="AG61" s="4">
        <v>0.13</v>
      </c>
      <c r="AJ61" s="4">
        <f>SUM(F61:AI61)</f>
        <v>890.87</v>
      </c>
    </row>
    <row r="62" spans="1:37" s="4" customFormat="1" ht="13.8" x14ac:dyDescent="0.25">
      <c r="A62" s="60">
        <v>44999</v>
      </c>
      <c r="B62" s="38">
        <v>101305</v>
      </c>
      <c r="C62" s="42" t="s">
        <v>249</v>
      </c>
      <c r="D62" s="4" t="s">
        <v>182</v>
      </c>
      <c r="E62" s="4" t="s">
        <v>183</v>
      </c>
      <c r="V62" s="4">
        <v>1490.01</v>
      </c>
      <c r="AI62" s="4">
        <v>297.99</v>
      </c>
      <c r="AJ62" s="4">
        <f>SUM(V62:AI62)</f>
        <v>1788</v>
      </c>
    </row>
    <row r="63" spans="1:37" s="4" customFormat="1" ht="13.8" x14ac:dyDescent="0.25">
      <c r="A63" s="60">
        <v>44999</v>
      </c>
      <c r="B63" s="38">
        <v>101306</v>
      </c>
      <c r="C63" s="42" t="s">
        <v>250</v>
      </c>
      <c r="D63" s="4" t="s">
        <v>67</v>
      </c>
      <c r="E63" s="4" t="s">
        <v>86</v>
      </c>
      <c r="AH63" s="4">
        <v>120</v>
      </c>
      <c r="AJ63" s="4">
        <v>120</v>
      </c>
    </row>
    <row r="64" spans="1:37" s="4" customFormat="1" ht="13.8" x14ac:dyDescent="0.25">
      <c r="A64" s="60">
        <v>44999</v>
      </c>
      <c r="B64" s="38">
        <v>101307</v>
      </c>
      <c r="C64" s="42" t="s">
        <v>253</v>
      </c>
      <c r="D64" s="4" t="s">
        <v>144</v>
      </c>
      <c r="E64" s="4" t="s">
        <v>184</v>
      </c>
      <c r="M64" s="4">
        <v>154.30000000000001</v>
      </c>
      <c r="AJ64" s="4">
        <v>154.30000000000001</v>
      </c>
    </row>
    <row r="65" spans="1:37" s="4" customFormat="1" ht="13.8" x14ac:dyDescent="0.25">
      <c r="A65" s="60">
        <v>44999</v>
      </c>
      <c r="B65" s="38">
        <v>101308</v>
      </c>
      <c r="C65" s="42" t="s">
        <v>254</v>
      </c>
      <c r="D65" s="4" t="s">
        <v>185</v>
      </c>
      <c r="E65" s="4" t="s">
        <v>186</v>
      </c>
      <c r="S65" s="4">
        <v>1600</v>
      </c>
      <c r="AJ65" s="4">
        <v>1600</v>
      </c>
    </row>
    <row r="66" spans="1:37" s="4" customFormat="1" ht="13.8" x14ac:dyDescent="0.25">
      <c r="A66" s="60">
        <v>44999</v>
      </c>
      <c r="B66" s="38">
        <v>101309</v>
      </c>
      <c r="C66" s="42" t="s">
        <v>255</v>
      </c>
      <c r="D66" s="4" t="s">
        <v>156</v>
      </c>
      <c r="E66" s="4" t="s">
        <v>187</v>
      </c>
      <c r="S66" s="4">
        <v>700</v>
      </c>
      <c r="AJ66" s="4">
        <v>700</v>
      </c>
    </row>
    <row r="67" spans="1:37" s="4" customFormat="1" ht="13.8" x14ac:dyDescent="0.25">
      <c r="A67" s="60">
        <v>44999</v>
      </c>
      <c r="B67" s="38">
        <v>101310</v>
      </c>
      <c r="C67" s="42" t="s">
        <v>252</v>
      </c>
      <c r="D67" s="4" t="s">
        <v>188</v>
      </c>
      <c r="E67" s="4" t="s">
        <v>189</v>
      </c>
      <c r="R67" s="4">
        <v>19.7</v>
      </c>
      <c r="AJ67" s="4">
        <v>19.7</v>
      </c>
    </row>
    <row r="68" spans="1:37" s="4" customFormat="1" ht="13.8" x14ac:dyDescent="0.25">
      <c r="A68" s="60">
        <v>44999</v>
      </c>
      <c r="B68" s="38">
        <v>101311</v>
      </c>
      <c r="C68" s="42" t="s">
        <v>251</v>
      </c>
      <c r="D68" s="4" t="s">
        <v>190</v>
      </c>
      <c r="E68" s="4" t="s">
        <v>191</v>
      </c>
      <c r="V68" s="4">
        <v>1000</v>
      </c>
      <c r="AJ68" s="4">
        <v>1000</v>
      </c>
    </row>
    <row r="69" spans="1:37" s="4" customFormat="1" ht="13.8" x14ac:dyDescent="0.25">
      <c r="A69" s="60">
        <v>44999</v>
      </c>
      <c r="B69" s="38">
        <v>101312</v>
      </c>
      <c r="C69" s="42" t="s">
        <v>258</v>
      </c>
      <c r="D69" s="4" t="s">
        <v>192</v>
      </c>
      <c r="E69" s="4" t="s">
        <v>86</v>
      </c>
      <c r="AH69" s="4">
        <v>1000</v>
      </c>
      <c r="AJ69" s="4">
        <v>1000</v>
      </c>
    </row>
    <row r="70" spans="1:37" s="4" customFormat="1" ht="13.2" customHeight="1" x14ac:dyDescent="0.25">
      <c r="A70" s="60">
        <v>44999</v>
      </c>
      <c r="B70" s="38">
        <v>101313</v>
      </c>
      <c r="C70" s="42" t="s">
        <v>258</v>
      </c>
      <c r="D70" s="4" t="s">
        <v>193</v>
      </c>
      <c r="E70" s="4" t="s">
        <v>86</v>
      </c>
      <c r="AH70" s="4">
        <v>1443.77</v>
      </c>
      <c r="AJ70" s="4">
        <v>1443.77</v>
      </c>
    </row>
    <row r="71" spans="1:37" s="4" customFormat="1" ht="13.8" x14ac:dyDescent="0.25">
      <c r="A71" s="60">
        <v>45006</v>
      </c>
      <c r="B71" s="38" t="s">
        <v>140</v>
      </c>
      <c r="C71" s="42" t="s">
        <v>256</v>
      </c>
      <c r="D71" s="4" t="s">
        <v>141</v>
      </c>
      <c r="E71" s="4" t="s">
        <v>143</v>
      </c>
      <c r="AF71" s="4">
        <v>6.2</v>
      </c>
      <c r="AJ71" s="4">
        <v>6.2</v>
      </c>
    </row>
    <row r="72" spans="1:37" s="4" customFormat="1" ht="13.8" x14ac:dyDescent="0.25">
      <c r="A72" s="60">
        <v>45008</v>
      </c>
      <c r="B72" s="38"/>
      <c r="C72" s="42" t="s">
        <v>264</v>
      </c>
      <c r="D72" s="4" t="s">
        <v>71</v>
      </c>
      <c r="E72" s="4" t="s">
        <v>265</v>
      </c>
      <c r="Q72" s="4">
        <v>216</v>
      </c>
      <c r="AJ72" s="4">
        <v>216</v>
      </c>
    </row>
    <row r="73" spans="1:37" s="4" customFormat="1" ht="13.8" x14ac:dyDescent="0.25">
      <c r="A73" s="60"/>
      <c r="B73" s="38"/>
      <c r="C73" s="42"/>
    </row>
    <row r="74" spans="1:37" x14ac:dyDescent="0.3">
      <c r="A74" s="55" t="s">
        <v>114</v>
      </c>
      <c r="B74" s="39"/>
      <c r="C74" s="45"/>
      <c r="D74" s="30"/>
      <c r="E74" s="30"/>
      <c r="F74" s="30">
        <f>SUM(F4:F73)</f>
        <v>3819.63</v>
      </c>
      <c r="G74" s="30">
        <f>SUM(G4:G73)</f>
        <v>2716.59</v>
      </c>
      <c r="H74" s="30">
        <f>SUM(H4:H73)</f>
        <v>524.95000000000005</v>
      </c>
      <c r="I74" s="30">
        <f>SUM(I4:I73)</f>
        <v>1916.25</v>
      </c>
      <c r="J74" s="30">
        <f>SUM(J4:J73)</f>
        <v>249.9</v>
      </c>
      <c r="K74" s="30">
        <f>SUM(K17:K73)</f>
        <v>215</v>
      </c>
      <c r="L74" s="30">
        <f>SUM(L4:L73)</f>
        <v>274.05</v>
      </c>
      <c r="M74" s="30">
        <f>SUM(M4:M73)</f>
        <v>533.38000000000011</v>
      </c>
      <c r="N74" s="30">
        <v>420.49</v>
      </c>
      <c r="O74" s="30">
        <f>SUM(O5:O49)</f>
        <v>1600</v>
      </c>
      <c r="P74" s="30">
        <f>SUM(P5:P49)</f>
        <v>343.97</v>
      </c>
      <c r="Q74" s="30">
        <f>SUM(Q9:Q73)</f>
        <v>224.29</v>
      </c>
      <c r="R74" s="30">
        <f>SUM(R4:R73)</f>
        <v>178.63</v>
      </c>
      <c r="S74" s="30">
        <f>SUM(S4:S73)</f>
        <v>2507</v>
      </c>
      <c r="T74" s="30">
        <v>30</v>
      </c>
      <c r="U74" s="30">
        <v>40</v>
      </c>
      <c r="V74" s="30">
        <f>SUM(V4:V73)</f>
        <v>2490.0100000000002</v>
      </c>
      <c r="W74" s="30">
        <v>100</v>
      </c>
      <c r="X74" s="30">
        <f>SUM(X17:X73)</f>
        <v>250</v>
      </c>
      <c r="Y74" s="30">
        <f>SUM(Y7:Y49)</f>
        <v>175</v>
      </c>
      <c r="Z74" s="30">
        <f>SUM(Z7:Z49)</f>
        <v>315</v>
      </c>
      <c r="AA74" s="30">
        <v>1738.39</v>
      </c>
      <c r="AB74" s="30"/>
      <c r="AC74" s="30"/>
      <c r="AD74" s="30"/>
      <c r="AE74" s="30">
        <v>958.31</v>
      </c>
      <c r="AF74" s="30">
        <f>SUM(AF4:AF73)</f>
        <v>86.4</v>
      </c>
      <c r="AG74" s="30">
        <v>600.13</v>
      </c>
      <c r="AH74" s="30">
        <f>SUM(AH4:AH73)</f>
        <v>5207.82</v>
      </c>
      <c r="AI74" s="30">
        <f>SUM(AI4:AI73)</f>
        <v>926.89</v>
      </c>
      <c r="AJ74" s="30">
        <f>SUM(AJ4:AJ73)</f>
        <v>28442.080000000002</v>
      </c>
      <c r="AK74" s="31"/>
    </row>
    <row r="75" spans="1:37" ht="15" thickBot="1" x14ac:dyDescent="0.35">
      <c r="A75" s="55" t="s">
        <v>78</v>
      </c>
      <c r="B75" s="15" t="s">
        <v>16</v>
      </c>
      <c r="C75" s="45"/>
      <c r="D75" s="30"/>
      <c r="E75" s="30"/>
      <c r="F75" s="30">
        <v>5700</v>
      </c>
      <c r="G75" s="30"/>
      <c r="H75" s="30"/>
      <c r="I75" s="30"/>
      <c r="J75" s="30">
        <v>150</v>
      </c>
      <c r="K75" s="30">
        <v>200</v>
      </c>
      <c r="L75" s="30">
        <v>275</v>
      </c>
      <c r="M75" s="30">
        <v>650</v>
      </c>
      <c r="N75" s="30">
        <v>450</v>
      </c>
      <c r="O75" s="30">
        <v>550</v>
      </c>
      <c r="P75" s="30">
        <v>375</v>
      </c>
      <c r="Q75" s="30">
        <v>250</v>
      </c>
      <c r="R75" s="30">
        <v>180</v>
      </c>
      <c r="S75" s="30">
        <v>2700</v>
      </c>
      <c r="T75" s="30">
        <v>35</v>
      </c>
      <c r="U75" s="30"/>
      <c r="V75" s="30">
        <v>0</v>
      </c>
      <c r="W75" s="30">
        <v>100</v>
      </c>
      <c r="X75" s="30">
        <v>500</v>
      </c>
      <c r="Y75" s="30">
        <v>950</v>
      </c>
      <c r="Z75" s="30">
        <v>315</v>
      </c>
      <c r="AA75" s="30">
        <v>1738.39</v>
      </c>
      <c r="AB75" s="30">
        <v>0</v>
      </c>
      <c r="AC75" s="30">
        <v>100</v>
      </c>
      <c r="AD75" s="30">
        <v>150</v>
      </c>
      <c r="AE75" s="30">
        <v>100</v>
      </c>
      <c r="AF75" s="30">
        <v>0</v>
      </c>
      <c r="AG75" s="30">
        <v>100</v>
      </c>
      <c r="AH75" s="30">
        <v>0</v>
      </c>
      <c r="AI75" s="30">
        <v>600</v>
      </c>
      <c r="AJ75" s="30">
        <f>SUM(F75:AI75)</f>
        <v>16168.39</v>
      </c>
      <c r="AK75" s="31"/>
    </row>
    <row r="76" spans="1:37" ht="97.2" thickBot="1" x14ac:dyDescent="0.35">
      <c r="A76" s="53" t="s">
        <v>21</v>
      </c>
      <c r="B76" s="24" t="s">
        <v>22</v>
      </c>
      <c r="C76" s="23" t="s">
        <v>23</v>
      </c>
      <c r="D76" s="23" t="s">
        <v>24</v>
      </c>
      <c r="E76" s="25" t="s">
        <v>2</v>
      </c>
      <c r="F76" s="26" t="s">
        <v>25</v>
      </c>
      <c r="G76" s="26" t="s">
        <v>26</v>
      </c>
      <c r="H76" s="26" t="s">
        <v>27</v>
      </c>
      <c r="I76" s="26" t="s">
        <v>28</v>
      </c>
      <c r="J76" s="26" t="s">
        <v>29</v>
      </c>
      <c r="K76" s="26" t="s">
        <v>30</v>
      </c>
      <c r="L76" s="26" t="s">
        <v>31</v>
      </c>
      <c r="M76" s="26" t="s">
        <v>59</v>
      </c>
      <c r="N76" s="26" t="s">
        <v>32</v>
      </c>
      <c r="O76" s="26" t="s">
        <v>33</v>
      </c>
      <c r="P76" s="26" t="s">
        <v>34</v>
      </c>
      <c r="Q76" s="26" t="s">
        <v>35</v>
      </c>
      <c r="R76" s="26" t="s">
        <v>36</v>
      </c>
      <c r="S76" s="27" t="s">
        <v>37</v>
      </c>
      <c r="T76" s="27" t="s">
        <v>38</v>
      </c>
      <c r="U76" s="27" t="s">
        <v>39</v>
      </c>
      <c r="V76" s="27" t="s">
        <v>40</v>
      </c>
      <c r="W76" s="27" t="s">
        <v>41</v>
      </c>
      <c r="X76" s="27" t="s">
        <v>42</v>
      </c>
      <c r="Y76" s="27" t="s">
        <v>43</v>
      </c>
      <c r="Z76" s="27" t="s">
        <v>8</v>
      </c>
      <c r="AA76" s="27" t="s">
        <v>44</v>
      </c>
      <c r="AB76" s="27" t="s">
        <v>45</v>
      </c>
      <c r="AC76" s="27" t="s">
        <v>46</v>
      </c>
      <c r="AD76" s="27" t="s">
        <v>47</v>
      </c>
      <c r="AE76" s="27" t="s">
        <v>149</v>
      </c>
      <c r="AF76" s="27" t="s">
        <v>143</v>
      </c>
      <c r="AG76" s="27" t="s">
        <v>48</v>
      </c>
      <c r="AH76" s="27" t="s">
        <v>49</v>
      </c>
      <c r="AI76" s="27" t="s">
        <v>50</v>
      </c>
      <c r="AJ76" s="28" t="s">
        <v>51</v>
      </c>
      <c r="AK76" s="22"/>
    </row>
    <row r="77" spans="1:37" x14ac:dyDescent="0.3">
      <c r="A77" s="56"/>
      <c r="B77" s="33"/>
      <c r="C77" s="32"/>
      <c r="D77" s="32"/>
      <c r="E77" s="32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5"/>
      <c r="AK77" s="22"/>
    </row>
    <row r="78" spans="1:37" ht="17.399999999999999" x14ac:dyDescent="0.3">
      <c r="A78" s="51" t="s">
        <v>60</v>
      </c>
      <c r="B78" s="37"/>
      <c r="C78" s="4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9"/>
    </row>
    <row r="79" spans="1:37" x14ac:dyDescent="0.3">
      <c r="A79" s="29">
        <v>44655</v>
      </c>
      <c r="B79" s="38">
        <v>101258</v>
      </c>
      <c r="C79" s="42" t="s">
        <v>61</v>
      </c>
      <c r="D79" s="4" t="s">
        <v>62</v>
      </c>
      <c r="E79" s="4" t="s">
        <v>63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v>481.27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>
        <v>481.27</v>
      </c>
      <c r="AK79" s="22"/>
    </row>
    <row r="80" spans="1:37" x14ac:dyDescent="0.3">
      <c r="A80" s="29">
        <v>44664</v>
      </c>
      <c r="B80" s="38">
        <v>101259</v>
      </c>
      <c r="C80" s="42" t="s">
        <v>64</v>
      </c>
      <c r="D80" s="4" t="s">
        <v>65</v>
      </c>
      <c r="E80" s="4" t="s">
        <v>54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>
        <v>1000</v>
      </c>
      <c r="AI80" s="4"/>
      <c r="AJ80" s="4">
        <v>1000</v>
      </c>
      <c r="AK80" s="22"/>
    </row>
    <row r="81" spans="1:37" x14ac:dyDescent="0.3">
      <c r="A81" s="29">
        <v>44664</v>
      </c>
      <c r="B81" s="38">
        <v>101260</v>
      </c>
      <c r="C81" s="42" t="s">
        <v>66</v>
      </c>
      <c r="D81" s="4" t="s">
        <v>67</v>
      </c>
      <c r="E81" s="4" t="s">
        <v>54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>
        <v>144</v>
      </c>
      <c r="AI81" s="4"/>
      <c r="AJ81" s="4">
        <v>144</v>
      </c>
      <c r="AK81" s="22"/>
    </row>
    <row r="82" spans="1:37" x14ac:dyDescent="0.3">
      <c r="A82" s="29">
        <v>44664</v>
      </c>
      <c r="B82" s="38">
        <v>101261</v>
      </c>
      <c r="C82" s="42" t="s">
        <v>68</v>
      </c>
      <c r="D82" s="4" t="s">
        <v>53</v>
      </c>
      <c r="E82" s="4" t="s">
        <v>69</v>
      </c>
      <c r="F82" s="4">
        <v>60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>
        <v>12</v>
      </c>
      <c r="AJ82" s="4">
        <v>72</v>
      </c>
      <c r="AK82" s="22"/>
    </row>
    <row r="83" spans="1:37" x14ac:dyDescent="0.3">
      <c r="A83" s="29">
        <v>44664</v>
      </c>
      <c r="B83" s="38">
        <v>101262</v>
      </c>
      <c r="C83" s="42" t="s">
        <v>70</v>
      </c>
      <c r="D83" s="4" t="s">
        <v>71</v>
      </c>
      <c r="E83" s="4" t="s">
        <v>72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v>958.31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>
        <v>958.31</v>
      </c>
      <c r="AK83" s="22"/>
    </row>
    <row r="84" spans="1:37" x14ac:dyDescent="0.3">
      <c r="A84" s="29">
        <v>44664</v>
      </c>
      <c r="B84" s="38">
        <v>101263</v>
      </c>
      <c r="C84" s="42" t="s">
        <v>73</v>
      </c>
      <c r="D84" s="4" t="s">
        <v>52</v>
      </c>
      <c r="E84" s="4" t="s">
        <v>74</v>
      </c>
      <c r="F84" s="4"/>
      <c r="G84" s="4"/>
      <c r="H84" s="4"/>
      <c r="I84" s="4">
        <v>499.54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>
        <v>499.54</v>
      </c>
      <c r="AK84" s="22"/>
    </row>
    <row r="85" spans="1:37" x14ac:dyDescent="0.3">
      <c r="A85" s="29">
        <v>44664</v>
      </c>
      <c r="B85" s="38">
        <v>101264</v>
      </c>
      <c r="C85" s="42" t="s">
        <v>75</v>
      </c>
      <c r="D85" s="4" t="s">
        <v>56</v>
      </c>
      <c r="E85" s="4" t="s">
        <v>76</v>
      </c>
      <c r="F85" s="4">
        <v>378.23</v>
      </c>
      <c r="G85" s="4">
        <v>226.36</v>
      </c>
      <c r="H85" s="4">
        <v>93.75</v>
      </c>
      <c r="I85" s="4"/>
      <c r="J85" s="4">
        <v>13</v>
      </c>
      <c r="K85" s="4"/>
      <c r="L85" s="4"/>
      <c r="M85" s="4">
        <v>19.29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>
        <v>730.63</v>
      </c>
      <c r="AK85" s="22"/>
    </row>
    <row r="86" spans="1:37" x14ac:dyDescent="0.3">
      <c r="A86" s="54"/>
      <c r="B86" s="38"/>
      <c r="C86" s="4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0">
        <f>SUM(AJ79:AJ85)</f>
        <v>3885.75</v>
      </c>
      <c r="AK86" s="22"/>
    </row>
    <row r="87" spans="1:37" x14ac:dyDescent="0.3">
      <c r="A87" s="54"/>
      <c r="B87" s="38"/>
      <c r="C87" s="4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22"/>
    </row>
    <row r="88" spans="1:37" x14ac:dyDescent="0.3">
      <c r="A88" s="54"/>
      <c r="B88" s="38"/>
      <c r="C88" s="4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2"/>
    </row>
  </sheetData>
  <mergeCells count="1">
    <mergeCell ref="F2:R2"/>
  </mergeCells>
  <pageMargins left="0.7" right="0.7" top="0.75" bottom="0.75" header="0.3" footer="0.3"/>
  <pageSetup paperSize="9" scale="3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2022-23</vt:lpstr>
      <vt:lpstr>EXP 2022-23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Levens</cp:lastModifiedBy>
  <cp:lastPrinted>2023-01-08T21:17:45Z</cp:lastPrinted>
  <dcterms:created xsi:type="dcterms:W3CDTF">2022-07-18T08:22:22Z</dcterms:created>
  <dcterms:modified xsi:type="dcterms:W3CDTF">2023-05-11T12:25:11Z</dcterms:modified>
</cp:coreProperties>
</file>