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ens\Documents\Documents\LevensPC\Finance\2018-19\ACCOUNTS 2018-19\"/>
    </mc:Choice>
  </mc:AlternateContent>
  <xr:revisionPtr revIDLastSave="0" documentId="13_ncr:1_{CBF38758-E755-4923-AC3D-E074F0048599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Payments 2018-19" sheetId="1" r:id="rId1"/>
    <sheet name="Receipts 2018-19" sheetId="2" r:id="rId2"/>
    <sheet name="Annual Budget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5" i="4" l="1"/>
  <c r="L55" i="4"/>
  <c r="K55" i="4" l="1"/>
  <c r="J55" i="4"/>
  <c r="I55" i="4"/>
  <c r="E55" i="4" l="1"/>
  <c r="D55" i="4"/>
  <c r="F22" i="2"/>
  <c r="M22" i="2" l="1"/>
  <c r="I22" i="2"/>
  <c r="L22" i="2"/>
  <c r="H22" i="2"/>
  <c r="H53" i="1" l="1"/>
  <c r="U53" i="1"/>
  <c r="Z53" i="1"/>
  <c r="G22" i="2"/>
  <c r="Q53" i="1" l="1"/>
  <c r="F55" i="4" l="1"/>
  <c r="F16" i="4"/>
  <c r="O53" i="1" l="1"/>
  <c r="AC53" i="1"/>
  <c r="B55" i="4" l="1"/>
  <c r="E16" i="4"/>
  <c r="X53" i="1"/>
  <c r="V53" i="1"/>
  <c r="D16" i="4" l="1"/>
  <c r="AA53" i="1"/>
  <c r="Y53" i="1"/>
  <c r="W53" i="1"/>
  <c r="R53" i="1"/>
  <c r="P53" i="1"/>
  <c r="N53" i="1"/>
  <c r="M53" i="1"/>
  <c r="L53" i="1"/>
  <c r="K53" i="1"/>
  <c r="J53" i="1"/>
  <c r="I53" i="1"/>
  <c r="G53" i="1"/>
  <c r="F53" i="1"/>
  <c r="AB13" i="1" l="1"/>
  <c r="AB12" i="1"/>
  <c r="AB11" i="1"/>
  <c r="AB9" i="1"/>
  <c r="AB5" i="1"/>
  <c r="AB53" i="1" l="1"/>
  <c r="C55" i="4"/>
  <c r="C16" i="4"/>
  <c r="E22" i="2" l="1"/>
  <c r="D22" i="2"/>
  <c r="B1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Clerk</author>
  </authors>
  <commentList>
    <comment ref="M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To include annual and recurring costs of website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Clerk</author>
  </authors>
  <commentList>
    <comment ref="B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Estimated</t>
        </r>
      </text>
    </comment>
  </commentList>
</comments>
</file>

<file path=xl/sharedStrings.xml><?xml version="1.0" encoding="utf-8"?>
<sst xmlns="http://schemas.openxmlformats.org/spreadsheetml/2006/main" count="350" uniqueCount="264">
  <si>
    <t>Administration</t>
  </si>
  <si>
    <t>Date</t>
  </si>
  <si>
    <t>Cheque</t>
  </si>
  <si>
    <t>Minute ref</t>
  </si>
  <si>
    <t>Payee</t>
  </si>
  <si>
    <t>Details</t>
  </si>
  <si>
    <t>Salary</t>
  </si>
  <si>
    <t>Travel</t>
  </si>
  <si>
    <t>Training</t>
  </si>
  <si>
    <t>Postage, phone, b/band, office allow</t>
  </si>
  <si>
    <t>Stationary, office supplies &amp; printing</t>
  </si>
  <si>
    <t>Insurance</t>
  </si>
  <si>
    <t>Audit</t>
  </si>
  <si>
    <t>Subscriptions</t>
  </si>
  <si>
    <t>Room hire</t>
  </si>
  <si>
    <t>Grants</t>
  </si>
  <si>
    <t>Section 137</t>
  </si>
  <si>
    <t>Levens Community Project</t>
  </si>
  <si>
    <t>Capital Expenditure</t>
  </si>
  <si>
    <t>Parish Election costs</t>
  </si>
  <si>
    <t>Maintenance and Repairs</t>
  </si>
  <si>
    <t>Woodland management + grass cutting</t>
  </si>
  <si>
    <t>Footway Lighting</t>
  </si>
  <si>
    <t>Other Expenditure</t>
  </si>
  <si>
    <t>VAT</t>
  </si>
  <si>
    <t>Total</t>
  </si>
  <si>
    <t>Total bank reconciled</t>
  </si>
  <si>
    <t>Comment</t>
  </si>
  <si>
    <t>Levens Institute</t>
  </si>
  <si>
    <t>Village website</t>
  </si>
  <si>
    <t>Flood Appeal</t>
  </si>
  <si>
    <t>Received from</t>
  </si>
  <si>
    <t>Precept</t>
  </si>
  <si>
    <t>Other Grants</t>
  </si>
  <si>
    <t>Vat Refund</t>
  </si>
  <si>
    <t>Land parking</t>
  </si>
  <si>
    <t>Tx from Charity acc</t>
  </si>
  <si>
    <t>TOTAL</t>
  </si>
  <si>
    <t>Comments</t>
  </si>
  <si>
    <t>Budget</t>
  </si>
  <si>
    <t>Income</t>
  </si>
  <si>
    <t>Other grants</t>
  </si>
  <si>
    <t>Land and parking</t>
  </si>
  <si>
    <t>Transfer from Savin Brow Charity account</t>
  </si>
  <si>
    <t>VAT Refund</t>
  </si>
  <si>
    <t>Misc</t>
  </si>
  <si>
    <t xml:space="preserve">         Total income</t>
  </si>
  <si>
    <t>Expenditure</t>
  </si>
  <si>
    <t>Administration:</t>
  </si>
  <si>
    <t>Postage, phone, b/band, office allowance</t>
  </si>
  <si>
    <t>Stationery, office supplies &amp; printing</t>
  </si>
  <si>
    <t>Petty cash</t>
  </si>
  <si>
    <t>Levens Community Project (LCP)</t>
  </si>
  <si>
    <t>LCP expenditure</t>
  </si>
  <si>
    <t>Levens Playing Fields</t>
  </si>
  <si>
    <t>Levens Heritage</t>
  </si>
  <si>
    <t>S137: Levens Methodist Church PO Grant</t>
  </si>
  <si>
    <t>Defibrillator cabinet</t>
  </si>
  <si>
    <t>Savin Brow Xmas donation</t>
  </si>
  <si>
    <t>Miscellaneous Expenditure</t>
  </si>
  <si>
    <t>Land registration</t>
  </si>
  <si>
    <t>Maintenance &amp; Repairs</t>
  </si>
  <si>
    <t>Woodland management + grass cutting + winter salting</t>
  </si>
  <si>
    <t>Capital expenditure</t>
  </si>
  <si>
    <t>SLDC: footway lighting/election costs</t>
  </si>
  <si>
    <t>Parish Council streetlight maintenance/replacement</t>
  </si>
  <si>
    <t>Total expenditure</t>
  </si>
  <si>
    <t>Income - Expenditure</t>
  </si>
  <si>
    <t>Date of Cheque</t>
  </si>
  <si>
    <t>Cheque No.</t>
  </si>
  <si>
    <t xml:space="preserve"> Budget</t>
  </si>
  <si>
    <t>LEVENS PARISH COUNCIL  - ANNUAL BUDGETS</t>
  </si>
  <si>
    <t>2017/18</t>
  </si>
  <si>
    <t xml:space="preserve">Precept </t>
  </si>
  <si>
    <t>Parish (Co Tax Support) Grant via SLDC</t>
  </si>
  <si>
    <t>Village Benches</t>
  </si>
  <si>
    <t>SLDC Co. Tax Support Grant</t>
  </si>
  <si>
    <t>Website Costs</t>
  </si>
  <si>
    <t>Received to Bank</t>
  </si>
  <si>
    <t>Clerk's Salary</t>
  </si>
  <si>
    <t>Levens Parish Council - Receipts 2018-19</t>
  </si>
  <si>
    <t>2018-19 BUDGET</t>
  </si>
  <si>
    <t>Ring-fenced CCC Deposit</t>
  </si>
  <si>
    <t>Cumbria County Council</t>
  </si>
  <si>
    <t>Ring-fenced deposit for CCC projects</t>
  </si>
  <si>
    <t>Rawlinson/Rockliffe</t>
  </si>
  <si>
    <t>2 x Allotment rents</t>
  </si>
  <si>
    <t>SLDC</t>
  </si>
  <si>
    <t>Precept and Grant</t>
  </si>
  <si>
    <t>Bland</t>
  </si>
  <si>
    <t>Rent - car park</t>
  </si>
  <si>
    <t>Bannister</t>
  </si>
  <si>
    <t>Land rent</t>
  </si>
  <si>
    <t>Edmondson</t>
  </si>
  <si>
    <t>Morgan</t>
  </si>
  <si>
    <t>Farquhar</t>
  </si>
  <si>
    <t>Allotment rent</t>
  </si>
  <si>
    <t>Proctor</t>
  </si>
  <si>
    <t>Thacker</t>
  </si>
  <si>
    <t>2018/19</t>
  </si>
  <si>
    <t>Allotment Rent Levens Hall</t>
  </si>
  <si>
    <t xml:space="preserve">S137: </t>
  </si>
  <si>
    <t>CALC</t>
  </si>
  <si>
    <t>Annual Subs</t>
  </si>
  <si>
    <t>M R Curry</t>
  </si>
  <si>
    <t>Salary &amp; Exes</t>
  </si>
  <si>
    <t>J Airey</t>
  </si>
  <si>
    <t>Internal Audit</t>
  </si>
  <si>
    <t>Levens Estate R A Bagot</t>
  </si>
  <si>
    <t>Allotment Rent</t>
  </si>
  <si>
    <t>Cllr D Rogerson</t>
  </si>
  <si>
    <t>Reimbursement SID costs</t>
  </si>
  <si>
    <t>Damson Consultancy</t>
  </si>
  <si>
    <t>Consultancy services (Project(</t>
  </si>
  <si>
    <t>Expenses</t>
  </si>
  <si>
    <t>Treble 3 Design</t>
  </si>
  <si>
    <t>Printing Plus</t>
  </si>
  <si>
    <t>Website hosting renewals</t>
  </si>
  <si>
    <t>June Newsletter</t>
  </si>
  <si>
    <t>Information Commissioner</t>
  </si>
  <si>
    <t>ICO Registration Fee</t>
  </si>
  <si>
    <t>HMRC</t>
  </si>
  <si>
    <t>PAYE payment Mths 1-3</t>
  </si>
  <si>
    <t>Zurich Municipal</t>
  </si>
  <si>
    <t>Insurance Premium</t>
  </si>
  <si>
    <t>Salary &amp; Exes Aug/Sept</t>
  </si>
  <si>
    <t>Levens Good Neighbours</t>
  </si>
  <si>
    <t>Grant</t>
  </si>
  <si>
    <t>Cllr H Burrow</t>
  </si>
  <si>
    <t>Reimbursement WW1 Mem costs</t>
  </si>
  <si>
    <t>Ring-fenced Funds</t>
  </si>
  <si>
    <t>CCC Ring Fenced Income</t>
  </si>
  <si>
    <t>10.04.2018</t>
  </si>
  <si>
    <t>24.04.2018</t>
  </si>
  <si>
    <t>25.04.2018</t>
  </si>
  <si>
    <t>12.05.2018</t>
  </si>
  <si>
    <t>11.06.2018</t>
  </si>
  <si>
    <t>18.06.2018</t>
  </si>
  <si>
    <t>03.07.2018</t>
  </si>
  <si>
    <t>05.07.2018</t>
  </si>
  <si>
    <t>09.07.2018</t>
  </si>
  <si>
    <t>16.07.2018</t>
  </si>
  <si>
    <t>Salary &amp; Exes Sept</t>
  </si>
  <si>
    <t>PAYE payment Mths 4-6</t>
  </si>
  <si>
    <t>D Preston</t>
  </si>
  <si>
    <t>Woodland Management Plan</t>
  </si>
  <si>
    <t>Street Lighting Costs</t>
  </si>
  <si>
    <t>Forecast Outturn</t>
  </si>
  <si>
    <t>Travel (Clerk &amp; others)</t>
  </si>
  <si>
    <t>Salary &amp; Exes Oct</t>
  </si>
  <si>
    <t>Levens Meth Church</t>
  </si>
  <si>
    <t>Room Hire 2016-18</t>
  </si>
  <si>
    <t>Newsletter Oct/Nov</t>
  </si>
  <si>
    <t>Tech4</t>
  </si>
  <si>
    <t>Printer repair</t>
  </si>
  <si>
    <t>GNAAS</t>
  </si>
  <si>
    <t>A Banks</t>
  </si>
  <si>
    <t>NVH site clearance (CIL fund)</t>
  </si>
  <si>
    <t>R Atfield</t>
  </si>
  <si>
    <t>Reimburse re wreath</t>
  </si>
  <si>
    <t>Grant re Post Office</t>
  </si>
  <si>
    <t>Clerk's Salary Transfer from Charity</t>
  </si>
  <si>
    <t>Clerk's Salary Transfer from LCP</t>
  </si>
  <si>
    <t xml:space="preserve">Draft Budget </t>
  </si>
  <si>
    <t>INC P'CEPT</t>
  </si>
  <si>
    <t>Levens Parish Council - Payments 2018-19</t>
  </si>
  <si>
    <t>Training Costs</t>
  </si>
  <si>
    <t>Salary &amp; Exes Nov/Dec</t>
  </si>
  <si>
    <t>PAYE</t>
  </si>
  <si>
    <t>Councillor Training guides</t>
  </si>
  <si>
    <t>S West Vill Mtnce Assoc</t>
  </si>
  <si>
    <t>Road Gritting Feb '18</t>
  </si>
  <si>
    <t>16.01.2019</t>
  </si>
  <si>
    <t>Refund Clerk's wages</t>
  </si>
  <si>
    <t xml:space="preserve">LCP: Grants &amp; Other Income </t>
  </si>
  <si>
    <t>comment here</t>
  </si>
  <si>
    <t>29.01.2019</t>
  </si>
  <si>
    <t>Ritchie</t>
  </si>
  <si>
    <t>31.01.2019</t>
  </si>
  <si>
    <t>Gulias</t>
  </si>
  <si>
    <t xml:space="preserve">LCP Grants </t>
  </si>
  <si>
    <t>08.02.2019</t>
  </si>
  <si>
    <t>Member Budget Grant</t>
  </si>
  <si>
    <t>12.02.2019</t>
  </si>
  <si>
    <t xml:space="preserve">Allotment Rents </t>
  </si>
  <si>
    <t>Woof, Davis, Malton, R'cliffe</t>
  </si>
  <si>
    <t>Salary &amp; Expenses Jan 2019</t>
  </si>
  <si>
    <t>Annual Grant</t>
  </si>
  <si>
    <t>Andrew Banks</t>
  </si>
  <si>
    <t>Maintenance Work</t>
  </si>
  <si>
    <t>Gritting January 2019</t>
  </si>
  <si>
    <t>Project Consultancy</t>
  </si>
  <si>
    <t>Salary exes Feb 2019</t>
  </si>
  <si>
    <t>Spring Newsletter</t>
  </si>
  <si>
    <t>Grant from Cllr Bland CCC</t>
  </si>
  <si>
    <t>Reinbursement paint costs</t>
  </si>
  <si>
    <t>Salary &amp; exes March</t>
  </si>
  <si>
    <t>PAYE Mths 10-12</t>
  </si>
  <si>
    <t>Cllr S Bagot</t>
  </si>
  <si>
    <t>Reinburse Parish meeting  costs</t>
  </si>
  <si>
    <t>Mitchinsons</t>
  </si>
  <si>
    <t>Payroll costs</t>
  </si>
  <si>
    <t>17.02.2019</t>
  </si>
  <si>
    <t>Hearnden</t>
  </si>
  <si>
    <t>08.03.2019</t>
  </si>
  <si>
    <t>VAT Refund 17/18</t>
  </si>
  <si>
    <t>19.03.2019</t>
  </si>
  <si>
    <t>Wison/Rawlinson</t>
  </si>
  <si>
    <t>Position at 31/03/19</t>
  </si>
  <si>
    <t>From ring-fenced funds</t>
  </si>
  <si>
    <t>Allotment Rents &amp; Wayleave</t>
  </si>
  <si>
    <t>Totals</t>
  </si>
  <si>
    <t>10/18(b)i</t>
  </si>
  <si>
    <t>10/18(b)ii</t>
  </si>
  <si>
    <t>10/18(b)iii</t>
  </si>
  <si>
    <t>10/18(b)iv</t>
  </si>
  <si>
    <t>10/18(b)v</t>
  </si>
  <si>
    <t>25/18(b)i</t>
  </si>
  <si>
    <t>25/18(b)ii</t>
  </si>
  <si>
    <t>25/18(b)iii</t>
  </si>
  <si>
    <t>25/18(b)iv</t>
  </si>
  <si>
    <t>25/18(b)v</t>
  </si>
  <si>
    <t>25/18(b)vi</t>
  </si>
  <si>
    <t>25/18(b)vii</t>
  </si>
  <si>
    <t>25/18(b)viii</t>
  </si>
  <si>
    <t>40/18(b)i</t>
  </si>
  <si>
    <t>40/18(b)ii</t>
  </si>
  <si>
    <t>40/18(b)iii</t>
  </si>
  <si>
    <t>55/18(b)v</t>
  </si>
  <si>
    <t>55/18(b)ii</t>
  </si>
  <si>
    <t>55/18(b)i</t>
  </si>
  <si>
    <t>55/18(b)iii</t>
  </si>
  <si>
    <t>55/18(b)iv</t>
  </si>
  <si>
    <t>70/18(b)i</t>
  </si>
  <si>
    <t>70/18(b)ii</t>
  </si>
  <si>
    <t>70/18(b)iii</t>
  </si>
  <si>
    <t>70/18(b)iv</t>
  </si>
  <si>
    <t>70/18(b)v</t>
  </si>
  <si>
    <t>70/18(b)ix</t>
  </si>
  <si>
    <t>70/18(b)viii</t>
  </si>
  <si>
    <t>70/18(c)ii</t>
  </si>
  <si>
    <t>70/18(b)vi</t>
  </si>
  <si>
    <t>84/18/(b)ii</t>
  </si>
  <si>
    <t>84/18(b)iv</t>
  </si>
  <si>
    <t>97/18(b)iii</t>
  </si>
  <si>
    <t>97/18(b)i</t>
  </si>
  <si>
    <t>97/18(b)iv</t>
  </si>
  <si>
    <t>97/18(b)ii</t>
  </si>
  <si>
    <t>84/18(b)v</t>
  </si>
  <si>
    <t>See Below</t>
  </si>
  <si>
    <t>84/18(b)i&amp;ii</t>
  </si>
  <si>
    <t>98/18(c)iv</t>
  </si>
  <si>
    <t>112/18(b)i</t>
  </si>
  <si>
    <t>112/18(b)ii</t>
  </si>
  <si>
    <t>112/18(b)iii</t>
  </si>
  <si>
    <t>112/18(b)iv</t>
  </si>
  <si>
    <t>112/18(b)v</t>
  </si>
  <si>
    <t>127/18(b)i</t>
  </si>
  <si>
    <t>127/18(b)iii</t>
  </si>
  <si>
    <t>127/18(b)iv</t>
  </si>
  <si>
    <t>EXP 18/19</t>
  </si>
  <si>
    <t>Exp 19/20</t>
  </si>
  <si>
    <t>minus</t>
  </si>
  <si>
    <t>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</si>
</sst>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10"/>
      <color theme="9" tint="-0.499984740745262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115">
    <xf numFmtId="0" fontId="0" fillId="0" borderId="0" xfId="0"/>
    <xf numFmtId="0" fontId="4" fillId="2" borderId="2" xfId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" fontId="2" fillId="0" borderId="9" xfId="1" applyNumberFormat="1" applyFont="1" applyBorder="1" applyAlignment="1">
      <alignment horizontal="center"/>
    </xf>
    <xf numFmtId="0" fontId="2" fillId="0" borderId="9" xfId="1" applyFont="1" applyBorder="1" applyAlignment="1">
      <alignment horizontal="left"/>
    </xf>
    <xf numFmtId="166" fontId="2" fillId="0" borderId="9" xfId="1" applyNumberFormat="1" applyFont="1" applyBorder="1"/>
    <xf numFmtId="166" fontId="2" fillId="0" borderId="6" xfId="1" applyNumberFormat="1" applyFont="1" applyBorder="1"/>
    <xf numFmtId="14" fontId="2" fillId="0" borderId="9" xfId="1" applyNumberFormat="1" applyFont="1" applyBorder="1" applyAlignment="1">
      <alignment horizontal="left"/>
    </xf>
    <xf numFmtId="0" fontId="4" fillId="2" borderId="3" xfId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8" fillId="3" borderId="0" xfId="1" applyFont="1" applyFill="1" applyAlignment="1">
      <alignment horizontal="center" vertical="center" wrapText="1"/>
    </xf>
    <xf numFmtId="0" fontId="1" fillId="0" borderId="0" xfId="1"/>
    <xf numFmtId="4" fontId="1" fillId="0" borderId="0" xfId="1" applyNumberFormat="1"/>
    <xf numFmtId="14" fontId="9" fillId="4" borderId="5" xfId="1" applyNumberFormat="1" applyFont="1" applyFill="1" applyBorder="1" applyAlignment="1">
      <alignment horizontal="center"/>
    </xf>
    <xf numFmtId="0" fontId="9" fillId="4" borderId="7" xfId="1" applyFont="1" applyFill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/>
    <xf numFmtId="0" fontId="5" fillId="0" borderId="11" xfId="1" applyFont="1" applyBorder="1"/>
    <xf numFmtId="0" fontId="4" fillId="4" borderId="9" xfId="1" applyFont="1" applyFill="1" applyBorder="1"/>
    <xf numFmtId="0" fontId="2" fillId="0" borderId="9" xfId="1" applyFont="1" applyBorder="1" applyAlignment="1">
      <alignment horizontal="left" vertical="center"/>
    </xf>
    <xf numFmtId="0" fontId="11" fillId="4" borderId="9" xfId="1" applyFont="1" applyFill="1" applyBorder="1"/>
    <xf numFmtId="0" fontId="10" fillId="0" borderId="9" xfId="1" applyFont="1" applyBorder="1" applyAlignment="1">
      <alignment horizontal="left"/>
    </xf>
    <xf numFmtId="0" fontId="9" fillId="0" borderId="12" xfId="1" applyFont="1" applyBorder="1"/>
    <xf numFmtId="0" fontId="5" fillId="0" borderId="9" xfId="1" applyFont="1" applyBorder="1"/>
    <xf numFmtId="0" fontId="4" fillId="4" borderId="9" xfId="1" applyFont="1" applyFill="1" applyBorder="1" applyAlignment="1">
      <alignment horizontal="left"/>
    </xf>
    <xf numFmtId="0" fontId="2" fillId="5" borderId="10" xfId="1" applyFont="1" applyFill="1" applyBorder="1"/>
    <xf numFmtId="4" fontId="4" fillId="0" borderId="0" xfId="1" applyNumberFormat="1" applyFont="1"/>
    <xf numFmtId="4" fontId="0" fillId="0" borderId="0" xfId="0" applyNumberFormat="1"/>
    <xf numFmtId="4" fontId="4" fillId="0" borderId="0" xfId="1" applyNumberFormat="1" applyFont="1" applyAlignment="1">
      <alignment horizontal="right"/>
    </xf>
    <xf numFmtId="4" fontId="2" fillId="0" borderId="9" xfId="1" applyNumberFormat="1" applyFont="1" applyBorder="1"/>
    <xf numFmtId="0" fontId="14" fillId="5" borderId="9" xfId="1" applyFont="1" applyFill="1" applyBorder="1"/>
    <xf numFmtId="0" fontId="6" fillId="0" borderId="11" xfId="1" applyFont="1" applyBorder="1"/>
    <xf numFmtId="0" fontId="16" fillId="0" borderId="13" xfId="1" applyFont="1" applyBorder="1"/>
    <xf numFmtId="0" fontId="17" fillId="0" borderId="0" xfId="0" applyFont="1"/>
    <xf numFmtId="0" fontId="18" fillId="0" borderId="0" xfId="0" applyFont="1"/>
    <xf numFmtId="4" fontId="2" fillId="5" borderId="10" xfId="1" applyNumberFormat="1" applyFont="1" applyFill="1" applyBorder="1"/>
    <xf numFmtId="4" fontId="15" fillId="0" borderId="0" xfId="1" applyNumberFormat="1" applyFont="1" applyAlignment="1">
      <alignment vertical="center"/>
    </xf>
    <xf numFmtId="4" fontId="18" fillId="0" borderId="0" xfId="0" applyNumberFormat="1" applyFont="1"/>
    <xf numFmtId="4" fontId="15" fillId="0" borderId="0" xfId="1" applyNumberFormat="1" applyFont="1"/>
    <xf numFmtId="165" fontId="15" fillId="5" borderId="9" xfId="1" applyNumberFormat="1" applyFont="1" applyFill="1" applyBorder="1"/>
    <xf numFmtId="165" fontId="15" fillId="4" borderId="9" xfId="1" applyNumberFormat="1" applyFont="1" applyFill="1" applyBorder="1"/>
    <xf numFmtId="4" fontId="19" fillId="0" borderId="0" xfId="0" applyNumberFormat="1" applyFont="1"/>
    <xf numFmtId="4" fontId="10" fillId="0" borderId="0" xfId="0" applyNumberFormat="1" applyFont="1"/>
    <xf numFmtId="49" fontId="1" fillId="0" borderId="9" xfId="1" applyNumberFormat="1" applyBorder="1" applyAlignment="1">
      <alignment horizontal="left"/>
    </xf>
    <xf numFmtId="0" fontId="1" fillId="0" borderId="9" xfId="1" applyBorder="1" applyAlignment="1">
      <alignment horizontal="left"/>
    </xf>
    <xf numFmtId="49" fontId="1" fillId="0" borderId="11" xfId="1" applyNumberFormat="1" applyBorder="1" applyAlignment="1">
      <alignment horizontal="left"/>
    </xf>
    <xf numFmtId="0" fontId="1" fillId="0" borderId="11" xfId="1" applyBorder="1" applyAlignment="1">
      <alignment horizontal="left"/>
    </xf>
    <xf numFmtId="14" fontId="1" fillId="0" borderId="9" xfId="1" applyNumberFormat="1" applyBorder="1" applyAlignment="1">
      <alignment horizontal="left"/>
    </xf>
    <xf numFmtId="0" fontId="22" fillId="0" borderId="0" xfId="1" applyFont="1" applyAlignment="1">
      <alignment horizontal="left"/>
    </xf>
    <xf numFmtId="0" fontId="17" fillId="0" borderId="0" xfId="0" applyFont="1" applyAlignment="1">
      <alignment horizontal="left"/>
    </xf>
    <xf numFmtId="4" fontId="4" fillId="0" borderId="0" xfId="1" applyNumberFormat="1" applyFont="1" applyAlignment="1">
      <alignment horizontal="center"/>
    </xf>
    <xf numFmtId="4" fontId="23" fillId="0" borderId="0" xfId="0" applyNumberFormat="1" applyFont="1"/>
    <xf numFmtId="4" fontId="1" fillId="0" borderId="9" xfId="1" applyNumberFormat="1" applyBorder="1"/>
    <xf numFmtId="4" fontId="10" fillId="0" borderId="0" xfId="0" applyNumberFormat="1" applyFont="1" applyAlignment="1">
      <alignment horizontal="center"/>
    </xf>
    <xf numFmtId="4" fontId="20" fillId="0" borderId="0" xfId="0" applyNumberFormat="1" applyFont="1"/>
    <xf numFmtId="4" fontId="2" fillId="0" borderId="0" xfId="1" applyNumberFormat="1" applyFont="1"/>
    <xf numFmtId="4" fontId="1" fillId="0" borderId="9" xfId="1" applyNumberFormat="1" applyBorder="1" applyAlignment="1">
      <alignment horizontal="left"/>
    </xf>
    <xf numFmtId="4" fontId="1" fillId="0" borderId="9" xfId="1" applyNumberFormat="1" applyBorder="1" applyAlignment="1">
      <alignment horizontal="center"/>
    </xf>
    <xf numFmtId="1" fontId="1" fillId="0" borderId="9" xfId="1" applyNumberFormat="1" applyBorder="1" applyAlignment="1">
      <alignment horizontal="center"/>
    </xf>
    <xf numFmtId="4" fontId="1" fillId="0" borderId="6" xfId="1" applyNumberFormat="1" applyBorder="1" applyAlignment="1">
      <alignment horizontal="center"/>
    </xf>
    <xf numFmtId="0" fontId="23" fillId="0" borderId="0" xfId="0" applyFont="1"/>
    <xf numFmtId="4" fontId="4" fillId="0" borderId="9" xfId="1" applyNumberFormat="1" applyFont="1" applyBorder="1" applyAlignment="1">
      <alignment horizontal="left"/>
    </xf>
    <xf numFmtId="4" fontId="1" fillId="0" borderId="0" xfId="1" applyNumberFormat="1" applyAlignment="1">
      <alignment horizontal="center"/>
    </xf>
    <xf numFmtId="4" fontId="1" fillId="0" borderId="0" xfId="1" applyNumberFormat="1" applyAlignment="1">
      <alignment horizontal="left"/>
    </xf>
    <xf numFmtId="4" fontId="1" fillId="6" borderId="0" xfId="1" applyNumberFormat="1" applyFill="1"/>
    <xf numFmtId="4" fontId="24" fillId="0" borderId="0" xfId="0" applyNumberFormat="1" applyFont="1"/>
    <xf numFmtId="4" fontId="9" fillId="0" borderId="0" xfId="0" applyNumberFormat="1" applyFont="1"/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9" xfId="1" applyBorder="1"/>
    <xf numFmtId="166" fontId="1" fillId="0" borderId="9" xfId="1" applyNumberFormat="1" applyBorder="1"/>
    <xf numFmtId="166" fontId="1" fillId="0" borderId="6" xfId="1" applyNumberFormat="1" applyBorder="1"/>
    <xf numFmtId="0" fontId="25" fillId="0" borderId="0" xfId="0" applyFont="1"/>
    <xf numFmtId="166" fontId="1" fillId="0" borderId="11" xfId="1" applyNumberFormat="1" applyBorder="1"/>
    <xf numFmtId="4" fontId="11" fillId="0" borderId="0" xfId="0" applyNumberFormat="1" applyFont="1"/>
    <xf numFmtId="4" fontId="4" fillId="0" borderId="9" xfId="1" applyNumberFormat="1" applyFont="1" applyBorder="1"/>
    <xf numFmtId="4" fontId="4" fillId="0" borderId="6" xfId="1" applyNumberFormat="1" applyFont="1" applyBorder="1" applyAlignment="1">
      <alignment horizontal="center"/>
    </xf>
    <xf numFmtId="0" fontId="19" fillId="0" borderId="0" xfId="0" applyFont="1"/>
    <xf numFmtId="4" fontId="4" fillId="0" borderId="2" xfId="1" applyNumberFormat="1" applyFont="1" applyBorder="1" applyAlignment="1">
      <alignment horizontal="left"/>
    </xf>
    <xf numFmtId="4" fontId="4" fillId="0" borderId="2" xfId="1" applyNumberFormat="1" applyFont="1" applyBorder="1" applyAlignment="1">
      <alignment horizontal="center"/>
    </xf>
    <xf numFmtId="4" fontId="4" fillId="0" borderId="2" xfId="1" applyNumberFormat="1" applyFont="1" applyBorder="1"/>
    <xf numFmtId="4" fontId="4" fillId="0" borderId="14" xfId="1" applyNumberFormat="1" applyFont="1" applyBorder="1"/>
    <xf numFmtId="0" fontId="1" fillId="0" borderId="9" xfId="1" applyBorder="1" applyAlignment="1">
      <alignment vertical="center" wrapText="1"/>
    </xf>
    <xf numFmtId="4" fontId="5" fillId="6" borderId="10" xfId="1" applyNumberFormat="1" applyFont="1" applyFill="1" applyBorder="1"/>
    <xf numFmtId="4" fontId="4" fillId="0" borderId="2" xfId="1" applyNumberFormat="1" applyFont="1" applyBorder="1" applyAlignment="1">
      <alignment horizontal="right"/>
    </xf>
    <xf numFmtId="166" fontId="1" fillId="6" borderId="0" xfId="1" applyNumberFormat="1" applyFill="1"/>
    <xf numFmtId="4" fontId="25" fillId="0" borderId="0" xfId="0" applyNumberFormat="1" applyFont="1"/>
    <xf numFmtId="4" fontId="1" fillId="0" borderId="0" xfId="0" applyNumberFormat="1" applyFont="1"/>
    <xf numFmtId="4" fontId="2" fillId="6" borderId="0" xfId="1" applyNumberFormat="1" applyFont="1" applyFill="1"/>
    <xf numFmtId="4" fontId="4" fillId="6" borderId="0" xfId="1" applyNumberFormat="1" applyFont="1" applyFill="1"/>
    <xf numFmtId="14" fontId="7" fillId="0" borderId="9" xfId="1" applyNumberFormat="1" applyFont="1" applyBorder="1" applyAlignment="1">
      <alignment horizontal="left"/>
    </xf>
    <xf numFmtId="1" fontId="7" fillId="0" borderId="9" xfId="1" applyNumberFormat="1" applyFont="1" applyBorder="1" applyAlignment="1">
      <alignment horizontal="center"/>
    </xf>
    <xf numFmtId="49" fontId="7" fillId="0" borderId="9" xfId="1" applyNumberFormat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166" fontId="7" fillId="0" borderId="9" xfId="1" applyNumberFormat="1" applyFont="1" applyBorder="1"/>
    <xf numFmtId="166" fontId="7" fillId="0" borderId="6" xfId="1" applyNumberFormat="1" applyFont="1" applyBorder="1"/>
    <xf numFmtId="166" fontId="7" fillId="6" borderId="0" xfId="1" applyNumberFormat="1" applyFont="1" applyFill="1"/>
    <xf numFmtId="0" fontId="26" fillId="0" borderId="0" xfId="0" applyFont="1"/>
    <xf numFmtId="4" fontId="27" fillId="0" borderId="0" xfId="0" applyNumberFormat="1" applyFont="1"/>
    <xf numFmtId="2" fontId="18" fillId="0" borderId="0" xfId="0" applyNumberFormat="1" applyFont="1"/>
    <xf numFmtId="2" fontId="19" fillId="0" borderId="0" xfId="0" applyNumberFormat="1" applyFont="1"/>
    <xf numFmtId="0" fontId="21" fillId="0" borderId="0" xfId="1" applyFont="1" applyAlignment="1">
      <alignment horizontal="left"/>
    </xf>
    <xf numFmtId="0" fontId="22" fillId="0" borderId="0" xfId="1" applyFont="1" applyAlignment="1">
      <alignment horizontal="left"/>
    </xf>
    <xf numFmtId="0" fontId="4" fillId="4" borderId="1" xfId="1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4" fontId="19" fillId="4" borderId="15" xfId="0" applyNumberFormat="1" applyFont="1" applyFill="1" applyBorder="1" applyAlignment="1">
      <alignment horizontal="center" vertical="center" wrapText="1"/>
    </xf>
  </cellXfs>
  <cellStyles count="4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0"/>
  <sheetViews>
    <sheetView topLeftCell="H25" zoomScale="64" zoomScaleNormal="64" workbookViewId="0">
      <selection activeCell="F53" sqref="F53:Z53"/>
    </sheetView>
  </sheetViews>
  <sheetFormatPr defaultRowHeight="14.4" x14ac:dyDescent="0.3"/>
  <cols>
    <col min="1" max="1" width="12.5546875" customWidth="1"/>
    <col min="2" max="2" width="10.44140625" customWidth="1"/>
    <col min="3" max="3" width="14.109375" customWidth="1"/>
    <col min="4" max="4" width="23.44140625" customWidth="1"/>
    <col min="5" max="5" width="29" customWidth="1"/>
    <col min="6" max="6" width="14.5546875" customWidth="1"/>
    <col min="7" max="7" width="10.6640625" customWidth="1"/>
    <col min="8" max="8" width="12" customWidth="1"/>
    <col min="9" max="10" width="12.33203125" customWidth="1"/>
    <col min="11" max="11" width="11.6640625" customWidth="1"/>
    <col min="12" max="12" width="11.109375" customWidth="1"/>
    <col min="13" max="13" width="13.5546875" customWidth="1"/>
    <col min="14" max="14" width="11.109375" customWidth="1"/>
    <col min="15" max="15" width="10.6640625" customWidth="1"/>
    <col min="16" max="16" width="15.5546875" customWidth="1"/>
    <col min="17" max="17" width="11.88671875" customWidth="1"/>
    <col min="18" max="18" width="15.109375" customWidth="1"/>
    <col min="19" max="19" width="12.33203125" customWidth="1"/>
    <col min="20" max="20" width="11.44140625" customWidth="1"/>
    <col min="21" max="21" width="12.88671875" customWidth="1"/>
    <col min="22" max="22" width="12.109375" customWidth="1"/>
    <col min="23" max="23" width="11" customWidth="1"/>
    <col min="24" max="24" width="14" customWidth="1"/>
    <col min="25" max="25" width="11.44140625" customWidth="1"/>
    <col min="26" max="26" width="13.44140625" customWidth="1"/>
    <col min="27" max="27" width="13.109375" customWidth="1"/>
    <col min="28" max="28" width="16.44140625" customWidth="1"/>
    <col min="29" max="29" width="14.88671875" customWidth="1"/>
    <col min="30" max="30" width="10.88671875" customWidth="1"/>
  </cols>
  <sheetData>
    <row r="1" spans="1:30" s="56" customFormat="1" ht="25.8" x14ac:dyDescent="0.5">
      <c r="A1" s="108" t="s">
        <v>165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55"/>
      <c r="AD1" s="55"/>
    </row>
    <row r="2" spans="1:30" ht="16.2" thickBot="1" x14ac:dyDescent="0.35">
      <c r="A2" s="74"/>
      <c r="B2" s="75"/>
      <c r="C2" s="75"/>
      <c r="D2" s="75"/>
      <c r="E2" s="75"/>
      <c r="F2" s="110" t="s">
        <v>0</v>
      </c>
      <c r="G2" s="110"/>
      <c r="H2" s="110"/>
      <c r="I2" s="110"/>
      <c r="J2" s="110"/>
      <c r="K2" s="110"/>
      <c r="L2" s="110"/>
      <c r="M2" s="110"/>
      <c r="N2" s="110"/>
      <c r="O2" s="110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17"/>
      <c r="AD2" s="17"/>
    </row>
    <row r="3" spans="1:30" ht="90.75" customHeight="1" thickBot="1" x14ac:dyDescent="0.35">
      <c r="A3" s="1" t="s">
        <v>68</v>
      </c>
      <c r="B3" s="2" t="s">
        <v>69</v>
      </c>
      <c r="C3" s="1" t="s">
        <v>3</v>
      </c>
      <c r="D3" s="1" t="s">
        <v>4</v>
      </c>
      <c r="E3" s="3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77</v>
      </c>
      <c r="O3" s="7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109</v>
      </c>
      <c r="X3" s="4" t="s">
        <v>22</v>
      </c>
      <c r="Y3" s="4" t="s">
        <v>23</v>
      </c>
      <c r="Z3" s="4" t="s">
        <v>130</v>
      </c>
      <c r="AA3" s="4" t="s">
        <v>24</v>
      </c>
      <c r="AB3" s="5" t="s">
        <v>25</v>
      </c>
      <c r="AC3" s="6" t="s">
        <v>26</v>
      </c>
      <c r="AD3" s="15" t="s">
        <v>27</v>
      </c>
    </row>
    <row r="4" spans="1:30" x14ac:dyDescent="0.3">
      <c r="A4" s="12">
        <v>43228</v>
      </c>
      <c r="B4" s="8">
        <v>101046</v>
      </c>
      <c r="C4" s="50" t="s">
        <v>212</v>
      </c>
      <c r="D4" s="50" t="s">
        <v>102</v>
      </c>
      <c r="E4" s="51" t="s">
        <v>103</v>
      </c>
      <c r="F4" s="10"/>
      <c r="G4" s="10"/>
      <c r="H4" s="10"/>
      <c r="I4" s="10"/>
      <c r="J4" s="11"/>
      <c r="K4" s="10"/>
      <c r="L4" s="10"/>
      <c r="M4" s="10">
        <v>225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>
        <v>225</v>
      </c>
      <c r="AC4" s="10">
        <v>225</v>
      </c>
    </row>
    <row r="5" spans="1:30" x14ac:dyDescent="0.3">
      <c r="A5" s="12">
        <v>43228</v>
      </c>
      <c r="B5" s="8">
        <v>101047</v>
      </c>
      <c r="C5" s="50" t="s">
        <v>213</v>
      </c>
      <c r="D5" s="50" t="s">
        <v>104</v>
      </c>
      <c r="E5" s="51" t="s">
        <v>105</v>
      </c>
      <c r="F5" s="10">
        <v>333.58</v>
      </c>
      <c r="G5" s="10">
        <v>15.6</v>
      </c>
      <c r="H5" s="10"/>
      <c r="I5" s="10"/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v>2.08</v>
      </c>
      <c r="Z5" s="10"/>
      <c r="AA5" s="10">
        <v>0.42</v>
      </c>
      <c r="AB5" s="10">
        <f>SUM(F5:AA5)</f>
        <v>351.68</v>
      </c>
      <c r="AC5" s="10">
        <v>351.68</v>
      </c>
    </row>
    <row r="6" spans="1:30" x14ac:dyDescent="0.3">
      <c r="A6" s="12">
        <v>43228</v>
      </c>
      <c r="B6" s="8">
        <v>101048</v>
      </c>
      <c r="C6" s="50" t="s">
        <v>214</v>
      </c>
      <c r="D6" s="50" t="s">
        <v>106</v>
      </c>
      <c r="E6" s="51" t="s">
        <v>107</v>
      </c>
      <c r="F6" s="10"/>
      <c r="G6" s="10"/>
      <c r="H6" s="10"/>
      <c r="I6" s="10"/>
      <c r="J6" s="11"/>
      <c r="K6" s="10"/>
      <c r="L6" s="10">
        <v>65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>
        <v>65</v>
      </c>
      <c r="AC6" s="10">
        <v>65</v>
      </c>
    </row>
    <row r="7" spans="1:30" x14ac:dyDescent="0.3">
      <c r="A7" s="12">
        <v>43228</v>
      </c>
      <c r="B7" s="8">
        <v>101049</v>
      </c>
      <c r="C7" s="50" t="s">
        <v>215</v>
      </c>
      <c r="D7" s="50" t="s">
        <v>108</v>
      </c>
      <c r="E7" s="51" t="s">
        <v>109</v>
      </c>
      <c r="F7" s="10"/>
      <c r="G7" s="10"/>
      <c r="H7" s="10"/>
      <c r="I7" s="10"/>
      <c r="J7" s="11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>
        <v>315</v>
      </c>
      <c r="X7" s="10"/>
      <c r="Y7" s="10"/>
      <c r="Z7" s="10"/>
      <c r="AA7" s="10">
        <v>63</v>
      </c>
      <c r="AB7" s="10">
        <v>378</v>
      </c>
      <c r="AC7" s="10">
        <v>378</v>
      </c>
    </row>
    <row r="8" spans="1:30" x14ac:dyDescent="0.3">
      <c r="A8" s="12">
        <v>43235</v>
      </c>
      <c r="B8" s="8">
        <v>101050</v>
      </c>
      <c r="C8" s="50" t="s">
        <v>216</v>
      </c>
      <c r="D8" s="50" t="s">
        <v>110</v>
      </c>
      <c r="E8" s="51" t="s">
        <v>111</v>
      </c>
      <c r="F8" s="10"/>
      <c r="G8" s="10"/>
      <c r="H8" s="10"/>
      <c r="I8" s="10"/>
      <c r="J8" s="11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>
        <v>80</v>
      </c>
      <c r="Z8" s="10"/>
      <c r="AA8" s="10">
        <v>16</v>
      </c>
      <c r="AB8" s="10">
        <v>96</v>
      </c>
      <c r="AC8" s="10">
        <v>96</v>
      </c>
    </row>
    <row r="9" spans="1:30" x14ac:dyDescent="0.3">
      <c r="A9" s="12">
        <v>43263</v>
      </c>
      <c r="B9" s="8">
        <v>101051</v>
      </c>
      <c r="C9" s="50" t="s">
        <v>217</v>
      </c>
      <c r="D9" s="50" t="s">
        <v>112</v>
      </c>
      <c r="E9" s="51" t="s">
        <v>113</v>
      </c>
      <c r="F9" s="10"/>
      <c r="G9" s="10"/>
      <c r="H9" s="10"/>
      <c r="I9" s="10"/>
      <c r="J9" s="11"/>
      <c r="K9" s="10"/>
      <c r="L9" s="10"/>
      <c r="M9" s="10"/>
      <c r="N9" s="10"/>
      <c r="O9" s="10"/>
      <c r="P9" s="10"/>
      <c r="Q9" s="10"/>
      <c r="R9" s="10">
        <v>1200</v>
      </c>
      <c r="S9" s="10"/>
      <c r="T9" s="10"/>
      <c r="U9" s="10"/>
      <c r="V9" s="10"/>
      <c r="W9" s="10"/>
      <c r="X9" s="10"/>
      <c r="Y9" s="10"/>
      <c r="Z9" s="10"/>
      <c r="AA9" s="10">
        <v>240</v>
      </c>
      <c r="AB9" s="10">
        <f>SUM(R9:AA9)</f>
        <v>1440</v>
      </c>
      <c r="AC9" s="10">
        <v>1440</v>
      </c>
    </row>
    <row r="10" spans="1:30" x14ac:dyDescent="0.3">
      <c r="A10" s="12">
        <v>43263</v>
      </c>
      <c r="B10" s="8">
        <v>101052</v>
      </c>
      <c r="C10" s="50" t="s">
        <v>218</v>
      </c>
      <c r="D10" s="50" t="s">
        <v>104</v>
      </c>
      <c r="E10" s="51" t="s">
        <v>105</v>
      </c>
      <c r="F10" s="10">
        <v>328.84</v>
      </c>
      <c r="G10" s="10">
        <v>27.3</v>
      </c>
      <c r="H10" s="10"/>
      <c r="I10" s="10"/>
      <c r="J10" s="11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>
        <v>356.14</v>
      </c>
      <c r="AC10" s="10">
        <v>356.14</v>
      </c>
    </row>
    <row r="11" spans="1:30" x14ac:dyDescent="0.3">
      <c r="A11" s="12">
        <v>43291</v>
      </c>
      <c r="B11" s="8">
        <v>101053</v>
      </c>
      <c r="C11" s="50" t="s">
        <v>219</v>
      </c>
      <c r="D11" s="50" t="s">
        <v>104</v>
      </c>
      <c r="E11" s="51" t="s">
        <v>114</v>
      </c>
      <c r="F11" s="10"/>
      <c r="G11" s="10"/>
      <c r="H11" s="10"/>
      <c r="I11" s="10">
        <v>6.5</v>
      </c>
      <c r="J11" s="11">
        <v>40.58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>
        <v>8.1199999999999992</v>
      </c>
      <c r="AB11" s="10">
        <f>SUM(I11:AA11)</f>
        <v>55.199999999999996</v>
      </c>
      <c r="AC11" s="10">
        <v>55.2</v>
      </c>
    </row>
    <row r="12" spans="1:30" x14ac:dyDescent="0.3">
      <c r="A12" s="12">
        <v>43291</v>
      </c>
      <c r="B12" s="8">
        <v>101054</v>
      </c>
      <c r="C12" s="50" t="s">
        <v>220</v>
      </c>
      <c r="D12" s="50" t="s">
        <v>104</v>
      </c>
      <c r="E12" s="51" t="s">
        <v>105</v>
      </c>
      <c r="F12" s="10">
        <v>592.99</v>
      </c>
      <c r="G12" s="10">
        <v>41.6</v>
      </c>
      <c r="H12" s="10"/>
      <c r="I12" s="10">
        <v>6.5</v>
      </c>
      <c r="J12" s="11">
        <v>7.49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>
        <v>1.5</v>
      </c>
      <c r="AB12" s="10">
        <f>SUM(F12:AA12)</f>
        <v>650.08000000000004</v>
      </c>
      <c r="AC12" s="10">
        <v>650.08000000000004</v>
      </c>
    </row>
    <row r="13" spans="1:30" x14ac:dyDescent="0.3">
      <c r="A13" s="12">
        <v>43291</v>
      </c>
      <c r="B13" s="8">
        <v>101055</v>
      </c>
      <c r="C13" s="50" t="s">
        <v>221</v>
      </c>
      <c r="D13" s="50" t="s">
        <v>115</v>
      </c>
      <c r="E13" s="51" t="s">
        <v>117</v>
      </c>
      <c r="F13" s="10"/>
      <c r="G13" s="10"/>
      <c r="H13" s="10"/>
      <c r="I13" s="10"/>
      <c r="J13" s="11"/>
      <c r="K13" s="10"/>
      <c r="L13" s="10"/>
      <c r="M13" s="10"/>
      <c r="N13" s="10">
        <v>254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>
        <v>50.8</v>
      </c>
      <c r="AB13" s="10">
        <f>SUM(N13:AA13)</f>
        <v>304.8</v>
      </c>
      <c r="AC13" s="10">
        <v>304.8</v>
      </c>
    </row>
    <row r="14" spans="1:30" x14ac:dyDescent="0.3">
      <c r="A14" s="12">
        <v>43291</v>
      </c>
      <c r="B14" s="8">
        <v>101056</v>
      </c>
      <c r="C14" s="50" t="s">
        <v>222</v>
      </c>
      <c r="D14" s="50" t="s">
        <v>116</v>
      </c>
      <c r="E14" s="51" t="s">
        <v>118</v>
      </c>
      <c r="F14" s="10"/>
      <c r="G14" s="10"/>
      <c r="H14" s="10"/>
      <c r="I14" s="10"/>
      <c r="J14" s="11">
        <v>149.86000000000001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>
        <v>149.86000000000001</v>
      </c>
      <c r="AC14" s="10">
        <v>149.86000000000001</v>
      </c>
    </row>
    <row r="15" spans="1:30" s="79" customFormat="1" x14ac:dyDescent="0.3">
      <c r="A15" s="54">
        <v>43291</v>
      </c>
      <c r="B15" s="65">
        <v>101057</v>
      </c>
      <c r="C15" s="50" t="s">
        <v>223</v>
      </c>
      <c r="D15" s="50" t="s">
        <v>119</v>
      </c>
      <c r="E15" s="51" t="s">
        <v>120</v>
      </c>
      <c r="F15" s="77"/>
      <c r="G15" s="77"/>
      <c r="H15" s="77"/>
      <c r="I15" s="77"/>
      <c r="J15" s="78"/>
      <c r="K15" s="77"/>
      <c r="L15" s="77"/>
      <c r="M15" s="77"/>
      <c r="N15" s="77"/>
      <c r="O15" s="77"/>
      <c r="Q15" s="77"/>
      <c r="R15" s="77"/>
      <c r="S15" s="77"/>
      <c r="T15" s="77"/>
      <c r="U15" s="77"/>
      <c r="V15" s="77"/>
      <c r="W15" s="77"/>
      <c r="X15" s="77"/>
      <c r="Y15" s="77">
        <v>40</v>
      </c>
      <c r="Z15" s="77"/>
      <c r="AA15" s="77"/>
      <c r="AB15" s="77">
        <v>40</v>
      </c>
      <c r="AC15" s="77">
        <v>40</v>
      </c>
    </row>
    <row r="16" spans="1:30" s="79" customFormat="1" x14ac:dyDescent="0.3">
      <c r="A16" s="54">
        <v>43291</v>
      </c>
      <c r="B16" s="65">
        <v>101058</v>
      </c>
      <c r="C16" s="50" t="s">
        <v>224</v>
      </c>
      <c r="D16" s="50" t="s">
        <v>121</v>
      </c>
      <c r="E16" s="51" t="s">
        <v>122</v>
      </c>
      <c r="F16" s="77">
        <v>347.36</v>
      </c>
      <c r="G16" s="77"/>
      <c r="H16" s="77"/>
      <c r="I16" s="77"/>
      <c r="J16" s="78"/>
      <c r="K16" s="77"/>
      <c r="L16" s="77"/>
      <c r="M16" s="77"/>
      <c r="N16" s="77"/>
      <c r="O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>
        <v>347.36</v>
      </c>
      <c r="AC16" s="77">
        <v>347.36</v>
      </c>
    </row>
    <row r="17" spans="1:29" s="79" customFormat="1" x14ac:dyDescent="0.3">
      <c r="A17" s="54">
        <v>43354</v>
      </c>
      <c r="B17" s="65">
        <v>101059</v>
      </c>
      <c r="C17" s="50" t="s">
        <v>225</v>
      </c>
      <c r="D17" s="50" t="s">
        <v>123</v>
      </c>
      <c r="E17" s="51" t="s">
        <v>124</v>
      </c>
      <c r="F17" s="77"/>
      <c r="G17" s="77"/>
      <c r="H17" s="77"/>
      <c r="I17" s="77"/>
      <c r="J17" s="78"/>
      <c r="K17" s="77">
        <v>391.61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>
        <v>391.61</v>
      </c>
      <c r="AC17" s="77">
        <v>391.61</v>
      </c>
    </row>
    <row r="18" spans="1:29" s="79" customFormat="1" x14ac:dyDescent="0.3">
      <c r="A18" s="54">
        <v>43354</v>
      </c>
      <c r="B18" s="65">
        <v>101060</v>
      </c>
      <c r="C18" s="50" t="s">
        <v>226</v>
      </c>
      <c r="D18" s="50" t="s">
        <v>104</v>
      </c>
      <c r="E18" s="51" t="s">
        <v>125</v>
      </c>
      <c r="F18" s="77">
        <v>755.91</v>
      </c>
      <c r="G18" s="77">
        <v>45.5</v>
      </c>
      <c r="H18" s="77"/>
      <c r="I18" s="77"/>
      <c r="J18" s="78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>
        <v>801.41</v>
      </c>
      <c r="AC18" s="77">
        <v>801.41</v>
      </c>
    </row>
    <row r="19" spans="1:29" s="79" customFormat="1" x14ac:dyDescent="0.3">
      <c r="A19" s="54">
        <v>43354</v>
      </c>
      <c r="B19" s="65">
        <v>101061</v>
      </c>
      <c r="C19" s="50" t="s">
        <v>227</v>
      </c>
      <c r="D19" s="50" t="s">
        <v>126</v>
      </c>
      <c r="E19" s="51" t="s">
        <v>127</v>
      </c>
      <c r="F19" s="77"/>
      <c r="G19" s="77"/>
      <c r="H19" s="77"/>
      <c r="I19" s="77"/>
      <c r="J19" s="78"/>
      <c r="K19" s="77"/>
      <c r="L19" s="77"/>
      <c r="M19" s="77"/>
      <c r="N19" s="77"/>
      <c r="O19" s="77"/>
      <c r="P19" s="77">
        <v>180</v>
      </c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>
        <v>180</v>
      </c>
      <c r="AC19" s="77">
        <v>180</v>
      </c>
    </row>
    <row r="20" spans="1:29" s="79" customFormat="1" x14ac:dyDescent="0.3">
      <c r="A20" s="54">
        <v>43361</v>
      </c>
      <c r="B20" s="65">
        <v>101062</v>
      </c>
      <c r="C20" s="50" t="s">
        <v>228</v>
      </c>
      <c r="D20" s="50" t="s">
        <v>128</v>
      </c>
      <c r="E20" s="50" t="s">
        <v>129</v>
      </c>
      <c r="F20" s="77"/>
      <c r="G20" s="77"/>
      <c r="H20" s="77"/>
      <c r="I20" s="77"/>
      <c r="J20" s="78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>
        <v>117.99</v>
      </c>
      <c r="Z20" s="77"/>
      <c r="AA20" s="77"/>
      <c r="AB20" s="77">
        <v>117.99</v>
      </c>
      <c r="AC20" s="77">
        <v>117.99</v>
      </c>
    </row>
    <row r="21" spans="1:29" s="79" customFormat="1" x14ac:dyDescent="0.3">
      <c r="A21" s="54">
        <v>43382</v>
      </c>
      <c r="B21" s="65">
        <v>101063</v>
      </c>
      <c r="C21" s="50" t="s">
        <v>230</v>
      </c>
      <c r="D21" s="50" t="s">
        <v>104</v>
      </c>
      <c r="E21" s="51" t="s">
        <v>142</v>
      </c>
      <c r="F21" s="77">
        <v>630.28</v>
      </c>
      <c r="G21" s="77">
        <v>26</v>
      </c>
      <c r="H21" s="77"/>
      <c r="I21" s="77">
        <v>15</v>
      </c>
      <c r="J21" s="78">
        <v>4.99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>
        <v>2.09</v>
      </c>
      <c r="Z21" s="77"/>
      <c r="AA21" s="77">
        <v>1</v>
      </c>
      <c r="AB21" s="77">
        <v>679.36</v>
      </c>
      <c r="AC21" s="77">
        <v>679.36</v>
      </c>
    </row>
    <row r="22" spans="1:29" s="79" customFormat="1" x14ac:dyDescent="0.3">
      <c r="A22" s="54">
        <v>43382</v>
      </c>
      <c r="B22" s="65">
        <v>101064</v>
      </c>
      <c r="C22" s="50" t="s">
        <v>229</v>
      </c>
      <c r="D22" s="50" t="s">
        <v>121</v>
      </c>
      <c r="E22" s="51" t="s">
        <v>143</v>
      </c>
      <c r="F22" s="77">
        <v>381.02</v>
      </c>
      <c r="G22" s="77"/>
      <c r="H22" s="77"/>
      <c r="I22" s="77"/>
      <c r="J22" s="78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>
        <v>381.02</v>
      </c>
      <c r="AC22" s="77">
        <v>381.02</v>
      </c>
    </row>
    <row r="23" spans="1:29" s="79" customFormat="1" x14ac:dyDescent="0.3">
      <c r="A23" s="54">
        <v>43382</v>
      </c>
      <c r="B23" s="65">
        <v>101065</v>
      </c>
      <c r="C23" s="50" t="s">
        <v>231</v>
      </c>
      <c r="D23" s="50" t="s">
        <v>144</v>
      </c>
      <c r="E23" s="51" t="s">
        <v>145</v>
      </c>
      <c r="F23" s="77"/>
      <c r="G23" s="77"/>
      <c r="H23" s="77"/>
      <c r="I23" s="77"/>
      <c r="J23" s="78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>
        <v>600</v>
      </c>
      <c r="W23" s="77"/>
      <c r="X23" s="77"/>
      <c r="Y23" s="77"/>
      <c r="Z23" s="77"/>
      <c r="AA23" s="77"/>
      <c r="AB23" s="77">
        <v>600</v>
      </c>
      <c r="AC23" s="77">
        <v>600</v>
      </c>
    </row>
    <row r="24" spans="1:29" s="79" customFormat="1" x14ac:dyDescent="0.3">
      <c r="A24" s="54">
        <v>43382</v>
      </c>
      <c r="B24" s="65">
        <v>101066</v>
      </c>
      <c r="C24" s="50" t="s">
        <v>232</v>
      </c>
      <c r="D24" s="50" t="s">
        <v>87</v>
      </c>
      <c r="E24" s="51" t="s">
        <v>146</v>
      </c>
      <c r="F24" s="77"/>
      <c r="G24" s="77"/>
      <c r="H24" s="77"/>
      <c r="I24" s="77"/>
      <c r="J24" s="78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>
        <v>1132.07</v>
      </c>
      <c r="Y24" s="77"/>
      <c r="Z24" s="77"/>
      <c r="AA24" s="77"/>
      <c r="AB24" s="77">
        <v>1132.07</v>
      </c>
      <c r="AC24" s="77">
        <v>1132.07</v>
      </c>
    </row>
    <row r="25" spans="1:29" s="79" customFormat="1" x14ac:dyDescent="0.3">
      <c r="A25" s="54">
        <v>43417</v>
      </c>
      <c r="B25" s="65">
        <v>101067</v>
      </c>
      <c r="C25" s="50" t="s">
        <v>233</v>
      </c>
      <c r="D25" s="50" t="s">
        <v>104</v>
      </c>
      <c r="E25" s="51" t="s">
        <v>149</v>
      </c>
      <c r="F25" s="77">
        <v>452.85</v>
      </c>
      <c r="G25" s="77">
        <v>19.5</v>
      </c>
      <c r="H25" s="77"/>
      <c r="I25" s="77"/>
      <c r="J25" s="78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>
        <v>472.35</v>
      </c>
      <c r="AC25" s="77">
        <v>472.35</v>
      </c>
    </row>
    <row r="26" spans="1:29" s="79" customFormat="1" x14ac:dyDescent="0.3">
      <c r="A26" s="54">
        <v>43417</v>
      </c>
      <c r="B26" s="65">
        <v>101068</v>
      </c>
      <c r="C26" s="50" t="s">
        <v>234</v>
      </c>
      <c r="D26" s="50" t="s">
        <v>150</v>
      </c>
      <c r="E26" s="51" t="s">
        <v>151</v>
      </c>
      <c r="F26" s="77"/>
      <c r="G26" s="77"/>
      <c r="H26" s="77"/>
      <c r="I26" s="77"/>
      <c r="J26" s="78"/>
      <c r="K26" s="77"/>
      <c r="L26" s="77"/>
      <c r="M26" s="77"/>
      <c r="N26" s="77"/>
      <c r="O26" s="77">
        <v>220</v>
      </c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>
        <v>220</v>
      </c>
      <c r="AC26" s="92">
        <v>220</v>
      </c>
    </row>
    <row r="27" spans="1:29" s="79" customFormat="1" x14ac:dyDescent="0.3">
      <c r="A27" s="54">
        <v>43417</v>
      </c>
      <c r="B27" s="65">
        <v>101069</v>
      </c>
      <c r="C27" s="50" t="s">
        <v>235</v>
      </c>
      <c r="D27" s="50" t="s">
        <v>116</v>
      </c>
      <c r="E27" s="51" t="s">
        <v>152</v>
      </c>
      <c r="F27" s="77"/>
      <c r="G27" s="77"/>
      <c r="H27" s="77"/>
      <c r="I27" s="77"/>
      <c r="J27" s="78">
        <v>149.86000000000001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>
        <v>149.86000000000001</v>
      </c>
      <c r="AC27" s="92">
        <v>149.86000000000001</v>
      </c>
    </row>
    <row r="28" spans="1:29" s="79" customFormat="1" x14ac:dyDescent="0.3">
      <c r="A28" s="54">
        <v>43417</v>
      </c>
      <c r="B28" s="65">
        <v>101070</v>
      </c>
      <c r="C28" s="50" t="s">
        <v>236</v>
      </c>
      <c r="D28" s="50" t="s">
        <v>153</v>
      </c>
      <c r="E28" s="51" t="s">
        <v>154</v>
      </c>
      <c r="F28" s="77"/>
      <c r="G28" s="77"/>
      <c r="H28" s="77"/>
      <c r="I28" s="77"/>
      <c r="J28" s="78">
        <v>108</v>
      </c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>
        <v>21.6</v>
      </c>
      <c r="AB28" s="77">
        <v>129.6</v>
      </c>
      <c r="AC28" s="92">
        <v>129.6</v>
      </c>
    </row>
    <row r="29" spans="1:29" s="79" customFormat="1" x14ac:dyDescent="0.3">
      <c r="A29" s="54">
        <v>43417</v>
      </c>
      <c r="B29" s="65">
        <v>101071</v>
      </c>
      <c r="C29" s="50" t="s">
        <v>236</v>
      </c>
      <c r="D29" s="50" t="s">
        <v>155</v>
      </c>
      <c r="E29" s="51" t="s">
        <v>127</v>
      </c>
      <c r="F29" s="77"/>
      <c r="G29" s="77"/>
      <c r="H29" s="77"/>
      <c r="I29" s="77"/>
      <c r="J29" s="78"/>
      <c r="K29" s="77"/>
      <c r="L29" s="77"/>
      <c r="M29" s="77"/>
      <c r="N29" s="77"/>
      <c r="O29" s="77"/>
      <c r="P29" s="77">
        <v>100</v>
      </c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>
        <v>100</v>
      </c>
      <c r="AC29" s="92">
        <v>100</v>
      </c>
    </row>
    <row r="30" spans="1:29" s="104" customFormat="1" x14ac:dyDescent="0.3">
      <c r="A30" s="97">
        <v>43417</v>
      </c>
      <c r="B30" s="98">
        <v>101072</v>
      </c>
      <c r="C30" s="99" t="s">
        <v>238</v>
      </c>
      <c r="D30" s="99" t="s">
        <v>156</v>
      </c>
      <c r="E30" s="100" t="s">
        <v>157</v>
      </c>
      <c r="F30" s="101"/>
      <c r="G30" s="101"/>
      <c r="H30" s="101"/>
      <c r="I30" s="101"/>
      <c r="J30" s="102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>
        <v>910</v>
      </c>
      <c r="AA30" s="101"/>
      <c r="AB30" s="101">
        <v>910</v>
      </c>
      <c r="AC30" s="103">
        <v>910</v>
      </c>
    </row>
    <row r="31" spans="1:29" s="79" customFormat="1" x14ac:dyDescent="0.3">
      <c r="A31" s="54">
        <v>43427</v>
      </c>
      <c r="B31" s="65">
        <v>101073</v>
      </c>
      <c r="C31" s="50" t="s">
        <v>239</v>
      </c>
      <c r="D31" s="50" t="s">
        <v>158</v>
      </c>
      <c r="E31" s="51" t="s">
        <v>159</v>
      </c>
      <c r="F31" s="77"/>
      <c r="G31" s="77"/>
      <c r="H31" s="77"/>
      <c r="I31" s="77"/>
      <c r="J31" s="78"/>
      <c r="K31" s="77"/>
      <c r="L31" s="77"/>
      <c r="M31" s="77"/>
      <c r="N31" s="77"/>
      <c r="O31" s="77"/>
      <c r="P31" s="77"/>
      <c r="Q31" s="77">
        <v>30</v>
      </c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>
        <v>30</v>
      </c>
      <c r="AC31" s="92">
        <v>30</v>
      </c>
    </row>
    <row r="32" spans="1:29" s="79" customFormat="1" x14ac:dyDescent="0.3">
      <c r="A32" s="54">
        <v>43427</v>
      </c>
      <c r="B32" s="65">
        <v>101074</v>
      </c>
      <c r="C32" s="50" t="s">
        <v>240</v>
      </c>
      <c r="D32" s="50" t="s">
        <v>150</v>
      </c>
      <c r="E32" s="51" t="s">
        <v>160</v>
      </c>
      <c r="F32" s="77"/>
      <c r="G32" s="77"/>
      <c r="H32" s="77"/>
      <c r="I32" s="77"/>
      <c r="J32" s="78"/>
      <c r="K32" s="77"/>
      <c r="L32" s="77"/>
      <c r="M32" s="77"/>
      <c r="N32" s="77"/>
      <c r="O32" s="77"/>
      <c r="P32" s="77">
        <v>520</v>
      </c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>
        <v>520</v>
      </c>
      <c r="AC32" s="92">
        <v>520</v>
      </c>
    </row>
    <row r="33" spans="1:29" s="79" customFormat="1" x14ac:dyDescent="0.3">
      <c r="A33" s="54">
        <v>43473</v>
      </c>
      <c r="B33" s="65">
        <v>101075</v>
      </c>
      <c r="C33" s="50" t="s">
        <v>237</v>
      </c>
      <c r="D33" s="50" t="s">
        <v>102</v>
      </c>
      <c r="E33" s="51" t="s">
        <v>166</v>
      </c>
      <c r="F33" s="77"/>
      <c r="G33" s="77"/>
      <c r="H33" s="77">
        <v>125</v>
      </c>
      <c r="I33" s="77"/>
      <c r="J33" s="78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>
        <v>125</v>
      </c>
      <c r="AC33" s="92">
        <v>125</v>
      </c>
    </row>
    <row r="34" spans="1:29" s="79" customFormat="1" x14ac:dyDescent="0.3">
      <c r="A34" s="54">
        <v>43479</v>
      </c>
      <c r="B34" s="65">
        <v>101076</v>
      </c>
      <c r="C34" s="50" t="s">
        <v>249</v>
      </c>
      <c r="D34" s="50" t="s">
        <v>104</v>
      </c>
      <c r="E34" s="51" t="s">
        <v>167</v>
      </c>
      <c r="F34" s="77">
        <v>820.65</v>
      </c>
      <c r="G34" s="77">
        <v>39</v>
      </c>
      <c r="H34" s="77">
        <v>122.51</v>
      </c>
      <c r="I34" s="77"/>
      <c r="J34" s="78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>
        <v>982.16</v>
      </c>
      <c r="AC34" s="92">
        <v>982.16</v>
      </c>
    </row>
    <row r="35" spans="1:29" s="79" customFormat="1" x14ac:dyDescent="0.3">
      <c r="A35" s="54">
        <v>43479</v>
      </c>
      <c r="B35" s="65">
        <v>101077</v>
      </c>
      <c r="C35" s="50" t="s">
        <v>242</v>
      </c>
      <c r="D35" s="50" t="s">
        <v>121</v>
      </c>
      <c r="E35" s="51" t="s">
        <v>168</v>
      </c>
      <c r="F35" s="77">
        <v>332.8</v>
      </c>
      <c r="G35" s="77"/>
      <c r="H35" s="77"/>
      <c r="I35" s="77"/>
      <c r="J35" s="78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>
        <v>332.8</v>
      </c>
      <c r="AC35" s="92">
        <v>332.8</v>
      </c>
    </row>
    <row r="36" spans="1:29" s="79" customFormat="1" x14ac:dyDescent="0.3">
      <c r="A36" s="54">
        <v>43479</v>
      </c>
      <c r="B36" s="65">
        <v>101078</v>
      </c>
      <c r="C36" s="50" t="s">
        <v>243</v>
      </c>
      <c r="D36" s="50" t="s">
        <v>102</v>
      </c>
      <c r="E36" s="51" t="s">
        <v>169</v>
      </c>
      <c r="F36" s="77"/>
      <c r="G36" s="77"/>
      <c r="H36" s="77">
        <v>10</v>
      </c>
      <c r="I36" s="77"/>
      <c r="J36" s="78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>
        <v>10</v>
      </c>
      <c r="AC36" s="92">
        <v>10</v>
      </c>
    </row>
    <row r="37" spans="1:29" s="79" customFormat="1" x14ac:dyDescent="0.3">
      <c r="A37" s="54">
        <v>43479</v>
      </c>
      <c r="B37" s="65">
        <v>101079</v>
      </c>
      <c r="C37" s="50" t="s">
        <v>248</v>
      </c>
      <c r="D37" s="50" t="s">
        <v>170</v>
      </c>
      <c r="E37" s="51" t="s">
        <v>171</v>
      </c>
      <c r="F37" s="77"/>
      <c r="G37" s="77"/>
      <c r="H37" s="77"/>
      <c r="I37" s="77"/>
      <c r="J37" s="78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>
        <v>221.89</v>
      </c>
      <c r="W37" s="77"/>
      <c r="X37" s="77"/>
      <c r="Y37" s="77"/>
      <c r="Z37" s="77"/>
      <c r="AA37" s="77">
        <v>44.38</v>
      </c>
      <c r="AB37" s="77">
        <v>266.27</v>
      </c>
      <c r="AC37" s="92">
        <v>266.27</v>
      </c>
    </row>
    <row r="38" spans="1:29" s="79" customFormat="1" x14ac:dyDescent="0.3">
      <c r="A38" s="54">
        <v>43508</v>
      </c>
      <c r="B38" s="65">
        <v>101080</v>
      </c>
      <c r="C38" s="50" t="s">
        <v>245</v>
      </c>
      <c r="D38" s="50" t="s">
        <v>104</v>
      </c>
      <c r="E38" s="51" t="s">
        <v>186</v>
      </c>
      <c r="F38" s="77">
        <v>547.58000000000004</v>
      </c>
      <c r="G38" s="77">
        <v>13</v>
      </c>
      <c r="H38" s="77"/>
      <c r="I38" s="77"/>
      <c r="J38" s="78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>
        <v>560.58000000000004</v>
      </c>
      <c r="AC38" s="92">
        <v>560.58000000000004</v>
      </c>
    </row>
    <row r="39" spans="1:29" s="79" customFormat="1" x14ac:dyDescent="0.3">
      <c r="A39" s="54">
        <v>43508</v>
      </c>
      <c r="B39" s="65">
        <v>101081</v>
      </c>
      <c r="C39" s="50" t="s">
        <v>246</v>
      </c>
      <c r="D39" s="50" t="s">
        <v>54</v>
      </c>
      <c r="E39" s="51" t="s">
        <v>187</v>
      </c>
      <c r="F39" s="77"/>
      <c r="G39" s="77"/>
      <c r="H39" s="77"/>
      <c r="I39" s="77"/>
      <c r="J39" s="78"/>
      <c r="K39" s="77"/>
      <c r="L39" s="77"/>
      <c r="M39" s="77"/>
      <c r="N39" s="77"/>
      <c r="O39" s="77"/>
      <c r="P39" s="77">
        <v>1600</v>
      </c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>
        <v>1600</v>
      </c>
      <c r="AC39" s="92">
        <v>1600</v>
      </c>
    </row>
    <row r="40" spans="1:29" s="79" customFormat="1" x14ac:dyDescent="0.3">
      <c r="A40" s="54">
        <v>43508</v>
      </c>
      <c r="B40" s="65">
        <v>101082</v>
      </c>
      <c r="C40" s="50" t="s">
        <v>247</v>
      </c>
      <c r="D40" s="50" t="s">
        <v>188</v>
      </c>
      <c r="E40" s="51" t="s">
        <v>189</v>
      </c>
      <c r="F40" s="77"/>
      <c r="G40" s="77"/>
      <c r="H40" s="77"/>
      <c r="I40" s="77"/>
      <c r="J40" s="78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>
        <v>106</v>
      </c>
      <c r="V40" s="77"/>
      <c r="W40" s="77"/>
      <c r="X40" s="77"/>
      <c r="Y40" s="77"/>
      <c r="Z40" s="77"/>
      <c r="AA40" s="77"/>
      <c r="AB40" s="77">
        <v>106</v>
      </c>
      <c r="AC40" s="92">
        <v>106</v>
      </c>
    </row>
    <row r="41" spans="1:29" s="79" customFormat="1" x14ac:dyDescent="0.3">
      <c r="A41" s="54">
        <v>43508</v>
      </c>
      <c r="B41" s="65">
        <v>101083</v>
      </c>
      <c r="C41" s="50" t="s">
        <v>244</v>
      </c>
      <c r="D41" s="50" t="s">
        <v>170</v>
      </c>
      <c r="E41" s="51" t="s">
        <v>190</v>
      </c>
      <c r="F41" s="77"/>
      <c r="G41" s="77"/>
      <c r="H41" s="77"/>
      <c r="I41" s="77"/>
      <c r="J41" s="78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>
        <v>207.57</v>
      </c>
      <c r="W41" s="77"/>
      <c r="X41" s="77"/>
      <c r="Y41" s="77"/>
      <c r="Z41" s="77"/>
      <c r="AA41" s="77">
        <v>41.51</v>
      </c>
      <c r="AB41" s="77">
        <v>249.08</v>
      </c>
      <c r="AC41" s="92">
        <v>249.08</v>
      </c>
    </row>
    <row r="42" spans="1:29" s="79" customFormat="1" x14ac:dyDescent="0.3">
      <c r="A42" s="54">
        <v>43510</v>
      </c>
      <c r="B42" s="65">
        <v>101084</v>
      </c>
      <c r="C42" s="50" t="s">
        <v>251</v>
      </c>
      <c r="D42" s="50" t="s">
        <v>112</v>
      </c>
      <c r="E42" s="51" t="s">
        <v>191</v>
      </c>
      <c r="F42" s="77"/>
      <c r="G42" s="77"/>
      <c r="H42" s="77"/>
      <c r="I42" s="77"/>
      <c r="J42" s="78"/>
      <c r="K42" s="77"/>
      <c r="L42" s="77"/>
      <c r="M42" s="77"/>
      <c r="N42" s="77"/>
      <c r="O42" s="77"/>
      <c r="P42" s="77"/>
      <c r="Q42" s="77"/>
      <c r="R42" s="77">
        <v>6000</v>
      </c>
      <c r="S42" s="77"/>
      <c r="T42" s="77"/>
      <c r="U42" s="77"/>
      <c r="V42" s="77"/>
      <c r="W42" s="77"/>
      <c r="X42" s="77"/>
      <c r="Y42" s="77"/>
      <c r="Z42" s="77"/>
      <c r="AA42" s="77">
        <v>1200</v>
      </c>
      <c r="AB42" s="77">
        <v>7200</v>
      </c>
      <c r="AC42" s="92">
        <v>7200</v>
      </c>
    </row>
    <row r="43" spans="1:29" s="79" customFormat="1" x14ac:dyDescent="0.3">
      <c r="A43" s="54">
        <v>43536</v>
      </c>
      <c r="B43" s="65">
        <v>101085</v>
      </c>
      <c r="C43" s="50" t="s">
        <v>252</v>
      </c>
      <c r="D43" s="50" t="s">
        <v>104</v>
      </c>
      <c r="E43" s="51" t="s">
        <v>192</v>
      </c>
      <c r="F43" s="77">
        <v>429.63</v>
      </c>
      <c r="G43" s="77">
        <v>26</v>
      </c>
      <c r="H43" s="77"/>
      <c r="I43" s="77">
        <v>160</v>
      </c>
      <c r="J43" s="78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>
        <v>615.63</v>
      </c>
      <c r="AC43" s="92">
        <v>615.63</v>
      </c>
    </row>
    <row r="44" spans="1:29" s="79" customFormat="1" x14ac:dyDescent="0.3">
      <c r="A44" s="54">
        <v>43536</v>
      </c>
      <c r="B44" s="65">
        <v>101086</v>
      </c>
      <c r="C44" s="50" t="s">
        <v>253</v>
      </c>
      <c r="D44" s="50" t="s">
        <v>116</v>
      </c>
      <c r="E44" s="51" t="s">
        <v>193</v>
      </c>
      <c r="F44" s="77"/>
      <c r="G44" s="77"/>
      <c r="H44" s="77"/>
      <c r="I44" s="77"/>
      <c r="J44" s="78">
        <v>149.86000000000001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>
        <v>149.86000000000001</v>
      </c>
      <c r="AC44" s="92">
        <v>149.86000000000001</v>
      </c>
    </row>
    <row r="45" spans="1:29" s="79" customFormat="1" x14ac:dyDescent="0.3">
      <c r="A45" s="54">
        <v>43536</v>
      </c>
      <c r="B45" s="65">
        <v>101087</v>
      </c>
      <c r="C45" s="50" t="s">
        <v>254</v>
      </c>
      <c r="D45" s="50" t="s">
        <v>102</v>
      </c>
      <c r="E45" s="51" t="s">
        <v>166</v>
      </c>
      <c r="F45" s="77"/>
      <c r="G45" s="77"/>
      <c r="H45" s="77">
        <v>45</v>
      </c>
      <c r="I45" s="77"/>
      <c r="J45" s="78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>
        <v>45</v>
      </c>
      <c r="AC45" s="92">
        <v>45</v>
      </c>
    </row>
    <row r="46" spans="1:29" s="79" customFormat="1" x14ac:dyDescent="0.3">
      <c r="A46" s="54">
        <v>43536</v>
      </c>
      <c r="B46" s="65">
        <v>101088</v>
      </c>
      <c r="C46" s="50" t="s">
        <v>255</v>
      </c>
      <c r="D46" s="50" t="s">
        <v>54</v>
      </c>
      <c r="E46" s="51" t="s">
        <v>194</v>
      </c>
      <c r="F46" s="77"/>
      <c r="G46" s="77"/>
      <c r="H46" s="77"/>
      <c r="I46" s="77"/>
      <c r="J46" s="78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>
        <v>1000</v>
      </c>
      <c r="AA46" s="77"/>
      <c r="AB46" s="77">
        <v>1000</v>
      </c>
      <c r="AC46" s="92">
        <v>1000</v>
      </c>
    </row>
    <row r="47" spans="1:29" s="79" customFormat="1" x14ac:dyDescent="0.3">
      <c r="A47" s="54">
        <v>43536</v>
      </c>
      <c r="B47" s="65">
        <v>101089</v>
      </c>
      <c r="C47" s="50" t="s">
        <v>256</v>
      </c>
      <c r="D47" s="50" t="s">
        <v>128</v>
      </c>
      <c r="E47" s="51" t="s">
        <v>195</v>
      </c>
      <c r="F47" s="77"/>
      <c r="G47" s="77"/>
      <c r="H47" s="77"/>
      <c r="I47" s="77"/>
      <c r="J47" s="78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>
        <v>117.71</v>
      </c>
      <c r="V47" s="77"/>
      <c r="W47" s="77"/>
      <c r="X47" s="77"/>
      <c r="Y47" s="77"/>
      <c r="Z47" s="77"/>
      <c r="AA47" s="77"/>
      <c r="AB47" s="77">
        <v>117.71</v>
      </c>
      <c r="AC47" s="92">
        <v>117.71</v>
      </c>
    </row>
    <row r="48" spans="1:29" s="79" customFormat="1" x14ac:dyDescent="0.3">
      <c r="A48" s="54">
        <v>43564</v>
      </c>
      <c r="B48" s="65">
        <v>101090</v>
      </c>
      <c r="C48" s="50" t="s">
        <v>257</v>
      </c>
      <c r="D48" s="50" t="s">
        <v>104</v>
      </c>
      <c r="E48" s="51" t="s">
        <v>196</v>
      </c>
      <c r="F48" s="77">
        <v>771.6</v>
      </c>
      <c r="G48" s="77">
        <v>19.5</v>
      </c>
      <c r="H48" s="77"/>
      <c r="I48" s="77"/>
      <c r="J48" s="78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>
        <v>791.1</v>
      </c>
      <c r="AC48" s="77">
        <v>791.1</v>
      </c>
    </row>
    <row r="49" spans="1:30" s="79" customFormat="1" x14ac:dyDescent="0.3">
      <c r="A49" s="54">
        <v>43564</v>
      </c>
      <c r="B49" s="65">
        <v>101091</v>
      </c>
      <c r="C49" s="50" t="s">
        <v>258</v>
      </c>
      <c r="D49" s="50" t="s">
        <v>121</v>
      </c>
      <c r="E49" s="51" t="s">
        <v>197</v>
      </c>
      <c r="F49" s="77">
        <v>506.61</v>
      </c>
      <c r="G49" s="77"/>
      <c r="H49" s="77"/>
      <c r="I49" s="77"/>
      <c r="J49" s="78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>
        <v>506.61</v>
      </c>
      <c r="AC49" s="77">
        <v>506.61</v>
      </c>
    </row>
    <row r="50" spans="1:30" s="79" customFormat="1" x14ac:dyDescent="0.3">
      <c r="A50" s="54">
        <v>43564</v>
      </c>
      <c r="B50" s="65">
        <v>101092</v>
      </c>
      <c r="C50" s="50" t="s">
        <v>258</v>
      </c>
      <c r="D50" s="50" t="s">
        <v>198</v>
      </c>
      <c r="E50" s="51" t="s">
        <v>199</v>
      </c>
      <c r="F50" s="77"/>
      <c r="G50" s="77"/>
      <c r="H50" s="77"/>
      <c r="I50" s="77"/>
      <c r="J50" s="78"/>
      <c r="K50" s="77"/>
      <c r="L50" s="77"/>
      <c r="M50" s="77"/>
      <c r="N50" s="77"/>
      <c r="O50" s="77">
        <v>26.07</v>
      </c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>
        <v>26.07</v>
      </c>
      <c r="AC50" s="77">
        <v>26.07</v>
      </c>
    </row>
    <row r="51" spans="1:30" s="79" customFormat="1" x14ac:dyDescent="0.3">
      <c r="A51" s="54">
        <v>43564</v>
      </c>
      <c r="B51" s="65">
        <v>101093</v>
      </c>
      <c r="C51" s="50" t="s">
        <v>259</v>
      </c>
      <c r="D51" s="50" t="s">
        <v>200</v>
      </c>
      <c r="E51" s="51" t="s">
        <v>201</v>
      </c>
      <c r="F51" s="77">
        <v>60</v>
      </c>
      <c r="G51" s="77"/>
      <c r="H51" s="77"/>
      <c r="I51" s="77"/>
      <c r="J51" s="78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>
        <v>12</v>
      </c>
      <c r="AB51" s="77">
        <v>72</v>
      </c>
      <c r="AC51" s="77">
        <v>72</v>
      </c>
    </row>
    <row r="52" spans="1:30" s="79" customFormat="1" ht="15" thickBot="1" x14ac:dyDescent="0.35">
      <c r="A52" s="54"/>
      <c r="B52" s="65"/>
      <c r="C52" s="50"/>
      <c r="D52" s="52"/>
      <c r="E52" s="53"/>
      <c r="F52" s="80"/>
      <c r="G52" s="80"/>
      <c r="H52" s="80"/>
      <c r="I52" s="80"/>
      <c r="J52" s="78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92"/>
    </row>
    <row r="53" spans="1:30" s="34" customFormat="1" ht="15" thickBot="1" x14ac:dyDescent="0.35">
      <c r="A53" s="85"/>
      <c r="B53" s="86"/>
      <c r="C53" s="86"/>
      <c r="D53" s="86"/>
      <c r="E53" s="87"/>
      <c r="F53" s="87">
        <f>SUM(F4:F52)</f>
        <v>7291.7</v>
      </c>
      <c r="G53" s="87">
        <f>SUM(G4:G52)</f>
        <v>273</v>
      </c>
      <c r="H53" s="87">
        <f>SUM(H4:H52)</f>
        <v>302.51</v>
      </c>
      <c r="I53" s="87">
        <f t="shared" ref="I53:N53" si="0">SUM(I4:I52)</f>
        <v>188</v>
      </c>
      <c r="J53" s="87">
        <f t="shared" si="0"/>
        <v>610.6400000000001</v>
      </c>
      <c r="K53" s="88">
        <f t="shared" si="0"/>
        <v>391.61</v>
      </c>
      <c r="L53" s="87">
        <f t="shared" si="0"/>
        <v>65</v>
      </c>
      <c r="M53" s="87">
        <f t="shared" si="0"/>
        <v>225</v>
      </c>
      <c r="N53" s="87">
        <f t="shared" si="0"/>
        <v>254</v>
      </c>
      <c r="O53" s="87">
        <f>SUM(O4:O52)</f>
        <v>246.07</v>
      </c>
      <c r="P53" s="91">
        <f>SUM(P4:P52)</f>
        <v>2400</v>
      </c>
      <c r="Q53" s="87">
        <f>SUM(Q4:Q52)</f>
        <v>30</v>
      </c>
      <c r="R53" s="87">
        <f>SUM(R4:R52)</f>
        <v>7200</v>
      </c>
      <c r="S53" s="87"/>
      <c r="T53" s="87"/>
      <c r="U53" s="87">
        <f>SUM(U4:U52)</f>
        <v>223.70999999999998</v>
      </c>
      <c r="V53" s="87">
        <f t="shared" ref="V53:AC53" si="1">SUM(V4:V52)</f>
        <v>1029.46</v>
      </c>
      <c r="W53" s="87">
        <f t="shared" si="1"/>
        <v>315</v>
      </c>
      <c r="X53" s="87">
        <f t="shared" si="1"/>
        <v>1132.07</v>
      </c>
      <c r="Y53" s="81">
        <f t="shared" si="1"/>
        <v>242.16</v>
      </c>
      <c r="Z53" s="81">
        <f>SUM(Z4:Z52)</f>
        <v>1910</v>
      </c>
      <c r="AA53" s="87">
        <f t="shared" si="1"/>
        <v>1700.33</v>
      </c>
      <c r="AB53" s="87">
        <f t="shared" si="1"/>
        <v>26030.26</v>
      </c>
      <c r="AC53" s="87">
        <f t="shared" si="1"/>
        <v>26030.26</v>
      </c>
    </row>
    <row r="54" spans="1:30" s="58" customFormat="1" ht="15" thickBot="1" x14ac:dyDescent="0.35">
      <c r="A54" s="33" t="s">
        <v>81</v>
      </c>
      <c r="B54" s="57"/>
      <c r="C54" s="33"/>
      <c r="D54" s="33"/>
      <c r="E54" s="33"/>
      <c r="F54" s="33">
        <v>5400</v>
      </c>
      <c r="G54" s="33">
        <v>250</v>
      </c>
      <c r="H54" s="33">
        <v>250</v>
      </c>
      <c r="I54" s="33">
        <v>225</v>
      </c>
      <c r="J54" s="33">
        <v>550</v>
      </c>
      <c r="K54" s="33">
        <v>475</v>
      </c>
      <c r="L54" s="33">
        <v>300</v>
      </c>
      <c r="M54" s="33">
        <v>300</v>
      </c>
      <c r="N54" s="33">
        <v>150</v>
      </c>
      <c r="O54" s="33">
        <v>160</v>
      </c>
      <c r="P54" s="33">
        <v>3020</v>
      </c>
      <c r="Q54" s="35">
        <v>30</v>
      </c>
      <c r="R54" s="35"/>
      <c r="S54" s="35"/>
      <c r="T54" s="35"/>
      <c r="U54" s="35">
        <v>1000</v>
      </c>
      <c r="V54" s="35">
        <v>1000</v>
      </c>
      <c r="W54" s="35">
        <v>315</v>
      </c>
      <c r="X54" s="35">
        <v>1132</v>
      </c>
      <c r="Y54" s="87">
        <v>500</v>
      </c>
      <c r="Z54" s="33"/>
      <c r="AA54" s="35">
        <v>500</v>
      </c>
      <c r="AB54" s="35">
        <v>16557</v>
      </c>
      <c r="AC54" s="35"/>
    </row>
    <row r="55" spans="1:30" ht="99.75" customHeight="1" thickBot="1" x14ac:dyDescent="0.35">
      <c r="A55" s="1" t="s">
        <v>1</v>
      </c>
      <c r="B55" s="2" t="s">
        <v>2</v>
      </c>
      <c r="C55" s="1" t="s">
        <v>3</v>
      </c>
      <c r="D55" s="1" t="s">
        <v>4</v>
      </c>
      <c r="E55" s="3" t="s">
        <v>5</v>
      </c>
      <c r="F55" s="7" t="s">
        <v>6</v>
      </c>
      <c r="G55" s="7" t="s">
        <v>7</v>
      </c>
      <c r="H55" s="7" t="s">
        <v>8</v>
      </c>
      <c r="I55" s="7" t="s">
        <v>9</v>
      </c>
      <c r="J55" s="7" t="s">
        <v>10</v>
      </c>
      <c r="K55" s="7" t="s">
        <v>11</v>
      </c>
      <c r="L55" s="7" t="s">
        <v>12</v>
      </c>
      <c r="M55" s="7" t="s">
        <v>13</v>
      </c>
      <c r="N55" s="7" t="s">
        <v>77</v>
      </c>
      <c r="O55" s="7" t="s">
        <v>14</v>
      </c>
      <c r="P55" s="4" t="s">
        <v>15</v>
      </c>
      <c r="Q55" s="4" t="s">
        <v>16</v>
      </c>
      <c r="R55" s="4" t="s">
        <v>17</v>
      </c>
      <c r="S55" s="4" t="s">
        <v>18</v>
      </c>
      <c r="T55" s="4" t="s">
        <v>19</v>
      </c>
      <c r="U55" s="4" t="s">
        <v>20</v>
      </c>
      <c r="V55" s="4" t="s">
        <v>21</v>
      </c>
      <c r="W55" s="4" t="s">
        <v>109</v>
      </c>
      <c r="X55" s="4" t="s">
        <v>22</v>
      </c>
      <c r="Y55" s="4" t="s">
        <v>23</v>
      </c>
      <c r="Z55" s="4" t="s">
        <v>130</v>
      </c>
      <c r="AA55" s="4" t="s">
        <v>24</v>
      </c>
      <c r="AB55" s="5" t="s">
        <v>25</v>
      </c>
      <c r="AC55" s="6" t="s">
        <v>26</v>
      </c>
      <c r="AD55" s="15" t="s">
        <v>27</v>
      </c>
    </row>
    <row r="59" spans="1:30" x14ac:dyDescent="0.3">
      <c r="C59" s="50" t="s">
        <v>241</v>
      </c>
    </row>
    <row r="60" spans="1:30" x14ac:dyDescent="0.3">
      <c r="C60" t="s">
        <v>250</v>
      </c>
    </row>
  </sheetData>
  <mergeCells count="2">
    <mergeCell ref="A1:AB1"/>
    <mergeCell ref="F2:O2"/>
  </mergeCells>
  <pageMargins left="0.7" right="0.7" top="0.75" bottom="0.75" header="0.3" footer="0.3"/>
  <pageSetup paperSize="9" scale="46" fitToWidth="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4"/>
  <sheetViews>
    <sheetView topLeftCell="C13" workbookViewId="0">
      <selection activeCell="E22" sqref="E22:K22"/>
    </sheetView>
  </sheetViews>
  <sheetFormatPr defaultRowHeight="14.4" x14ac:dyDescent="0.3"/>
  <cols>
    <col min="1" max="1" width="13.5546875" customWidth="1"/>
    <col min="2" max="2" width="24.6640625" customWidth="1"/>
    <col min="3" max="3" width="33.109375" customWidth="1"/>
    <col min="4" max="5" width="13.5546875" customWidth="1"/>
    <col min="6" max="6" width="12.33203125" customWidth="1"/>
    <col min="7" max="7" width="13.44140625" customWidth="1"/>
    <col min="8" max="8" width="11.5546875" customWidth="1"/>
    <col min="9" max="10" width="11.88671875" customWidth="1"/>
    <col min="11" max="14" width="12.44140625" customWidth="1"/>
    <col min="15" max="15" width="12.5546875" customWidth="1"/>
    <col min="16" max="16" width="12.6640625" customWidth="1"/>
    <col min="17" max="17" width="14.6640625" customWidth="1"/>
  </cols>
  <sheetData>
    <row r="1" spans="1:17" s="56" customFormat="1" ht="26.4" thickBot="1" x14ac:dyDescent="0.55000000000000004">
      <c r="A1" s="108" t="s">
        <v>80</v>
      </c>
      <c r="B1" s="108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55"/>
      <c r="Q1" s="55"/>
    </row>
    <row r="2" spans="1:17" ht="39.6" x14ac:dyDescent="0.3">
      <c r="A2" s="13" t="s">
        <v>78</v>
      </c>
      <c r="B2" s="13" t="s">
        <v>31</v>
      </c>
      <c r="C2" s="13" t="s">
        <v>5</v>
      </c>
      <c r="D2" s="13" t="s">
        <v>32</v>
      </c>
      <c r="E2" s="13" t="s">
        <v>76</v>
      </c>
      <c r="F2" s="13" t="s">
        <v>174</v>
      </c>
      <c r="G2" s="13" t="s">
        <v>33</v>
      </c>
      <c r="H2" s="14" t="s">
        <v>34</v>
      </c>
      <c r="I2" s="14" t="s">
        <v>35</v>
      </c>
      <c r="J2" s="14" t="s">
        <v>45</v>
      </c>
      <c r="K2" s="14" t="s">
        <v>36</v>
      </c>
      <c r="L2" s="13" t="s">
        <v>37</v>
      </c>
      <c r="M2" s="16" t="s">
        <v>26</v>
      </c>
      <c r="N2" s="14" t="s">
        <v>82</v>
      </c>
      <c r="O2" s="15" t="s">
        <v>38</v>
      </c>
    </row>
    <row r="3" spans="1:17" s="61" customFormat="1" ht="13.8" x14ac:dyDescent="0.3">
      <c r="A3" s="60" t="s">
        <v>132</v>
      </c>
      <c r="B3" s="49" t="s">
        <v>83</v>
      </c>
      <c r="C3" s="49" t="s">
        <v>84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>
        <v>12234</v>
      </c>
      <c r="O3" s="61" t="s">
        <v>175</v>
      </c>
    </row>
    <row r="4" spans="1:17" s="34" customFormat="1" x14ac:dyDescent="0.3">
      <c r="A4" s="64" t="s">
        <v>133</v>
      </c>
      <c r="B4" s="63" t="s">
        <v>85</v>
      </c>
      <c r="C4" s="59" t="s">
        <v>86</v>
      </c>
      <c r="D4" s="36"/>
      <c r="E4" s="36"/>
      <c r="F4" s="36"/>
      <c r="G4" s="59"/>
      <c r="H4" s="59"/>
      <c r="I4" s="59">
        <v>70</v>
      </c>
      <c r="J4" s="59"/>
      <c r="K4" s="59"/>
      <c r="L4" s="59">
        <v>70</v>
      </c>
      <c r="M4" s="59">
        <v>70</v>
      </c>
      <c r="N4" s="59"/>
      <c r="O4" s="62"/>
    </row>
    <row r="5" spans="1:17" s="34" customFormat="1" x14ac:dyDescent="0.3">
      <c r="A5" s="64" t="s">
        <v>134</v>
      </c>
      <c r="B5" s="63" t="s">
        <v>87</v>
      </c>
      <c r="C5" s="59" t="s">
        <v>88</v>
      </c>
      <c r="D5" s="36">
        <v>13096.78</v>
      </c>
      <c r="E5" s="36">
        <v>455.29</v>
      </c>
      <c r="F5" s="36"/>
      <c r="G5" s="59"/>
      <c r="H5" s="59"/>
      <c r="I5" s="59"/>
      <c r="J5" s="59"/>
      <c r="K5" s="59"/>
      <c r="L5" s="59">
        <v>13552.07</v>
      </c>
      <c r="M5" s="59">
        <v>13552.07</v>
      </c>
      <c r="N5" s="59"/>
      <c r="O5" s="62"/>
    </row>
    <row r="6" spans="1:17" s="34" customFormat="1" x14ac:dyDescent="0.3">
      <c r="A6" s="64" t="s">
        <v>135</v>
      </c>
      <c r="B6" s="63" t="s">
        <v>89</v>
      </c>
      <c r="C6" s="59" t="s">
        <v>90</v>
      </c>
      <c r="D6" s="36"/>
      <c r="E6" s="36"/>
      <c r="F6" s="36"/>
      <c r="G6" s="59"/>
      <c r="H6" s="59"/>
      <c r="I6" s="59">
        <v>20</v>
      </c>
      <c r="J6" s="59"/>
      <c r="K6" s="59"/>
      <c r="L6" s="59">
        <v>20</v>
      </c>
      <c r="M6" s="59">
        <v>20</v>
      </c>
      <c r="N6" s="59"/>
      <c r="O6" s="18"/>
    </row>
    <row r="7" spans="1:17" s="34" customFormat="1" x14ac:dyDescent="0.3">
      <c r="A7" s="64" t="s">
        <v>136</v>
      </c>
      <c r="B7" s="63" t="s">
        <v>91</v>
      </c>
      <c r="C7" s="59" t="s">
        <v>92</v>
      </c>
      <c r="D7" s="36"/>
      <c r="E7" s="36"/>
      <c r="F7" s="36"/>
      <c r="G7" s="59"/>
      <c r="H7" s="59"/>
      <c r="I7" s="59">
        <v>5</v>
      </c>
      <c r="J7" s="59"/>
      <c r="K7" s="59"/>
      <c r="L7" s="59">
        <v>5</v>
      </c>
      <c r="M7" s="59">
        <v>5</v>
      </c>
      <c r="N7" s="59"/>
      <c r="O7" s="62"/>
    </row>
    <row r="8" spans="1:17" s="34" customFormat="1" x14ac:dyDescent="0.3">
      <c r="A8" s="64" t="s">
        <v>137</v>
      </c>
      <c r="B8" s="63" t="s">
        <v>93</v>
      </c>
      <c r="C8" s="59" t="s">
        <v>90</v>
      </c>
      <c r="D8" s="36"/>
      <c r="E8" s="36"/>
      <c r="F8" s="36"/>
      <c r="G8" s="59"/>
      <c r="H8" s="59"/>
      <c r="I8" s="59">
        <v>40</v>
      </c>
      <c r="J8" s="59"/>
      <c r="K8" s="59"/>
      <c r="L8" s="59">
        <v>40</v>
      </c>
      <c r="M8" s="59">
        <v>40</v>
      </c>
      <c r="N8" s="59"/>
      <c r="O8" s="62"/>
    </row>
    <row r="9" spans="1:17" s="34" customFormat="1" x14ac:dyDescent="0.3">
      <c r="A9" s="64" t="s">
        <v>138</v>
      </c>
      <c r="B9" s="63" t="s">
        <v>94</v>
      </c>
      <c r="C9" s="59" t="s">
        <v>92</v>
      </c>
      <c r="D9" s="36"/>
      <c r="E9" s="36"/>
      <c r="F9" s="36"/>
      <c r="G9" s="59"/>
      <c r="H9" s="59"/>
      <c r="I9" s="59">
        <v>25</v>
      </c>
      <c r="J9" s="59"/>
      <c r="K9" s="59"/>
      <c r="L9" s="59">
        <v>25</v>
      </c>
      <c r="M9" s="59">
        <v>25</v>
      </c>
      <c r="N9" s="59"/>
      <c r="O9" s="62"/>
    </row>
    <row r="10" spans="1:17" s="34" customFormat="1" x14ac:dyDescent="0.3">
      <c r="A10" s="64" t="s">
        <v>139</v>
      </c>
      <c r="B10" s="63" t="s">
        <v>95</v>
      </c>
      <c r="C10" s="59" t="s">
        <v>96</v>
      </c>
      <c r="D10" s="36"/>
      <c r="E10" s="36"/>
      <c r="F10" s="36"/>
      <c r="G10" s="59"/>
      <c r="H10" s="59"/>
      <c r="I10" s="59">
        <v>35</v>
      </c>
      <c r="J10" s="59"/>
      <c r="K10" s="59"/>
      <c r="L10" s="59">
        <v>35</v>
      </c>
      <c r="M10" s="59">
        <v>35</v>
      </c>
      <c r="N10" s="59"/>
      <c r="O10" s="62"/>
    </row>
    <row r="11" spans="1:17" s="34" customFormat="1" x14ac:dyDescent="0.3">
      <c r="A11" s="64" t="s">
        <v>140</v>
      </c>
      <c r="B11" s="63" t="s">
        <v>97</v>
      </c>
      <c r="C11" s="59" t="s">
        <v>92</v>
      </c>
      <c r="D11" s="36"/>
      <c r="E11" s="36"/>
      <c r="F11" s="36"/>
      <c r="G11" s="59"/>
      <c r="H11" s="59"/>
      <c r="I11" s="59">
        <v>25</v>
      </c>
      <c r="J11" s="59"/>
      <c r="K11" s="59"/>
      <c r="L11" s="59">
        <v>25</v>
      </c>
      <c r="M11" s="59">
        <v>25</v>
      </c>
      <c r="N11" s="59"/>
      <c r="O11" s="62"/>
    </row>
    <row r="12" spans="1:17" s="34" customFormat="1" x14ac:dyDescent="0.3">
      <c r="A12" s="64" t="s">
        <v>141</v>
      </c>
      <c r="B12" s="63" t="s">
        <v>98</v>
      </c>
      <c r="C12" s="59" t="s">
        <v>90</v>
      </c>
      <c r="D12" s="36"/>
      <c r="E12" s="36"/>
      <c r="F12" s="36"/>
      <c r="G12" s="59"/>
      <c r="H12" s="59"/>
      <c r="I12" s="59">
        <v>80</v>
      </c>
      <c r="J12" s="59"/>
      <c r="K12" s="59"/>
      <c r="L12" s="59">
        <v>80</v>
      </c>
      <c r="M12" s="59">
        <v>80</v>
      </c>
      <c r="N12" s="59"/>
      <c r="O12" s="62"/>
    </row>
    <row r="13" spans="1:17" s="34" customFormat="1" x14ac:dyDescent="0.3">
      <c r="A13" s="66" t="s">
        <v>172</v>
      </c>
      <c r="B13" s="63" t="s">
        <v>17</v>
      </c>
      <c r="C13" s="59" t="s">
        <v>173</v>
      </c>
      <c r="D13" s="36"/>
      <c r="E13" s="36"/>
      <c r="F13" s="36">
        <v>1840</v>
      </c>
      <c r="G13" s="59"/>
      <c r="H13" s="59"/>
      <c r="I13" s="59"/>
      <c r="J13" s="59"/>
      <c r="K13" s="59"/>
      <c r="L13" s="59">
        <v>1840</v>
      </c>
      <c r="M13" s="62">
        <v>1840</v>
      </c>
      <c r="N13" s="59"/>
      <c r="O13" s="62"/>
    </row>
    <row r="14" spans="1:17" s="34" customFormat="1" x14ac:dyDescent="0.3">
      <c r="A14" s="66" t="s">
        <v>176</v>
      </c>
      <c r="B14" s="63" t="s">
        <v>177</v>
      </c>
      <c r="C14" s="59" t="s">
        <v>96</v>
      </c>
      <c r="D14" s="36"/>
      <c r="E14" s="36"/>
      <c r="F14" s="36"/>
      <c r="G14" s="59"/>
      <c r="H14" s="59"/>
      <c r="I14" s="59">
        <v>17.5</v>
      </c>
      <c r="J14" s="59"/>
      <c r="K14" s="59"/>
      <c r="L14" s="59">
        <v>17.5</v>
      </c>
      <c r="M14" s="62">
        <v>17.5</v>
      </c>
      <c r="N14" s="59"/>
      <c r="O14" s="62"/>
    </row>
    <row r="15" spans="1:17" s="34" customFormat="1" x14ac:dyDescent="0.3">
      <c r="A15" s="66" t="s">
        <v>178</v>
      </c>
      <c r="B15" s="63" t="s">
        <v>179</v>
      </c>
      <c r="C15" s="59" t="s">
        <v>96</v>
      </c>
      <c r="D15" s="36"/>
      <c r="E15" s="36"/>
      <c r="F15" s="36"/>
      <c r="G15" s="59"/>
      <c r="H15" s="59"/>
      <c r="I15" s="59">
        <v>35</v>
      </c>
      <c r="J15" s="59"/>
      <c r="K15" s="59"/>
      <c r="L15" s="59">
        <v>35</v>
      </c>
      <c r="M15" s="62">
        <v>35</v>
      </c>
      <c r="N15" s="59"/>
      <c r="O15" s="62"/>
    </row>
    <row r="16" spans="1:17" s="93" customFormat="1" x14ac:dyDescent="0.3">
      <c r="A16" s="66" t="s">
        <v>181</v>
      </c>
      <c r="B16" s="63" t="s">
        <v>87</v>
      </c>
      <c r="C16" s="59" t="s">
        <v>182</v>
      </c>
      <c r="D16" s="59"/>
      <c r="E16" s="59"/>
      <c r="F16" s="59"/>
      <c r="G16" s="94">
        <v>350</v>
      </c>
      <c r="H16" s="59"/>
      <c r="I16" s="59"/>
      <c r="J16" s="59"/>
      <c r="K16" s="59"/>
      <c r="L16" s="59">
        <v>350</v>
      </c>
      <c r="M16" s="71">
        <v>350</v>
      </c>
      <c r="N16" s="59"/>
      <c r="O16" s="33"/>
    </row>
    <row r="17" spans="1:16" s="34" customFormat="1" x14ac:dyDescent="0.3">
      <c r="A17" s="66" t="s">
        <v>183</v>
      </c>
      <c r="B17" s="63" t="s">
        <v>185</v>
      </c>
      <c r="C17" s="59" t="s">
        <v>210</v>
      </c>
      <c r="D17" s="36"/>
      <c r="E17" s="36"/>
      <c r="F17" s="59"/>
      <c r="H17" s="59"/>
      <c r="I17" s="59">
        <v>242.11</v>
      </c>
      <c r="J17" s="59"/>
      <c r="K17" s="59"/>
      <c r="L17" s="59">
        <v>242.11</v>
      </c>
      <c r="M17" s="95">
        <v>242.11</v>
      </c>
      <c r="N17" s="59"/>
      <c r="O17" s="62"/>
    </row>
    <row r="18" spans="1:16" s="34" customFormat="1" x14ac:dyDescent="0.3">
      <c r="A18" s="66" t="s">
        <v>202</v>
      </c>
      <c r="B18" s="63" t="s">
        <v>203</v>
      </c>
      <c r="C18" s="59" t="s">
        <v>109</v>
      </c>
      <c r="D18" s="36"/>
      <c r="E18" s="36"/>
      <c r="F18" s="59"/>
      <c r="H18" s="59"/>
      <c r="I18" s="59">
        <v>35</v>
      </c>
      <c r="J18" s="59"/>
      <c r="K18" s="59"/>
      <c r="L18" s="18">
        <v>35</v>
      </c>
      <c r="M18" s="95">
        <v>35</v>
      </c>
      <c r="N18" s="59"/>
      <c r="O18" s="62"/>
    </row>
    <row r="19" spans="1:16" s="34" customFormat="1" x14ac:dyDescent="0.3">
      <c r="A19" s="66" t="s">
        <v>204</v>
      </c>
      <c r="B19" s="63" t="s">
        <v>121</v>
      </c>
      <c r="C19" s="59" t="s">
        <v>205</v>
      </c>
      <c r="D19" s="36"/>
      <c r="E19" s="36"/>
      <c r="F19" s="59"/>
      <c r="H19" s="59">
        <v>846.04</v>
      </c>
      <c r="I19" s="59"/>
      <c r="J19" s="59"/>
      <c r="K19" s="59"/>
      <c r="L19" s="18">
        <v>846.04</v>
      </c>
      <c r="M19" s="95">
        <v>846.04</v>
      </c>
      <c r="N19" s="59"/>
      <c r="O19" s="62"/>
    </row>
    <row r="20" spans="1:16" s="34" customFormat="1" x14ac:dyDescent="0.3">
      <c r="A20" s="66" t="s">
        <v>206</v>
      </c>
      <c r="B20" s="63" t="s">
        <v>207</v>
      </c>
      <c r="C20" s="59" t="s">
        <v>184</v>
      </c>
      <c r="D20" s="36"/>
      <c r="E20" s="36"/>
      <c r="F20" s="59"/>
      <c r="H20" s="59"/>
      <c r="I20" s="59">
        <v>70</v>
      </c>
      <c r="J20" s="59"/>
      <c r="K20" s="59"/>
      <c r="L20" s="18">
        <v>70</v>
      </c>
      <c r="M20" s="95">
        <v>70</v>
      </c>
      <c r="N20" s="59"/>
      <c r="O20" s="62"/>
    </row>
    <row r="21" spans="1:16" s="34" customFormat="1" x14ac:dyDescent="0.3">
      <c r="A21" s="66"/>
      <c r="B21" s="63"/>
      <c r="C21" s="59"/>
      <c r="D21" s="36"/>
      <c r="E21" s="36"/>
      <c r="F21" s="59"/>
      <c r="H21" s="59"/>
      <c r="I21" s="59"/>
      <c r="J21" s="59"/>
      <c r="K21" s="59"/>
      <c r="L21" s="18"/>
      <c r="M21" s="95"/>
      <c r="N21" s="59"/>
      <c r="O21" s="62"/>
    </row>
    <row r="22" spans="1:16" s="58" customFormat="1" x14ac:dyDescent="0.3">
      <c r="A22" s="83"/>
      <c r="B22" s="68" t="s">
        <v>25</v>
      </c>
      <c r="C22" s="82" t="s">
        <v>211</v>
      </c>
      <c r="D22" s="82">
        <f>SUM(D3:D17)</f>
        <v>13096.78</v>
      </c>
      <c r="E22" s="82">
        <f>SUM(E3:E17)</f>
        <v>455.29</v>
      </c>
      <c r="F22" s="82">
        <f>SUM(F5:F21)</f>
        <v>1840</v>
      </c>
      <c r="G22" s="82">
        <f>SUM(G4:G17)</f>
        <v>350</v>
      </c>
      <c r="H22" s="82">
        <f>SUM(H3:H21)</f>
        <v>846.04</v>
      </c>
      <c r="I22" s="82">
        <f>SUM(I3:I21)</f>
        <v>699.61</v>
      </c>
      <c r="J22" s="82"/>
      <c r="K22" s="82"/>
      <c r="L22" s="81">
        <f>SUM(L3:L21)</f>
        <v>17287.72</v>
      </c>
      <c r="M22" s="96">
        <f>SUM(M3:M20)</f>
        <v>17287.72</v>
      </c>
      <c r="N22" s="82">
        <v>12234</v>
      </c>
      <c r="O22" s="33"/>
    </row>
    <row r="23" spans="1:16" s="72" customFormat="1" ht="13.8" x14ac:dyDescent="0.25">
      <c r="A23" s="69"/>
      <c r="B23" s="7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71"/>
      <c r="N23" s="18"/>
      <c r="O23" s="18"/>
    </row>
    <row r="24" spans="1:16" s="73" customFormat="1" ht="13.8" x14ac:dyDescent="0.25">
      <c r="B24" s="73" t="s">
        <v>39</v>
      </c>
      <c r="C24" s="81" t="s">
        <v>39</v>
      </c>
      <c r="D24" s="81">
        <v>13097</v>
      </c>
      <c r="E24" s="81">
        <v>455</v>
      </c>
      <c r="F24" s="81">
        <v>0</v>
      </c>
      <c r="G24" s="81">
        <v>300</v>
      </c>
      <c r="H24" s="81">
        <v>600</v>
      </c>
      <c r="I24" s="81">
        <v>605</v>
      </c>
      <c r="J24" s="81"/>
      <c r="K24" s="81">
        <v>500</v>
      </c>
      <c r="L24" s="82"/>
      <c r="M24" s="81">
        <v>15557</v>
      </c>
      <c r="N24" s="81"/>
      <c r="P24" s="81"/>
    </row>
  </sheetData>
  <mergeCells count="1">
    <mergeCell ref="A1:O1"/>
  </mergeCells>
  <pageMargins left="0.7" right="0.7" top="0.75" bottom="0.75" header="0.3" footer="0.3"/>
  <pageSetup paperSize="9" scale="5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6"/>
  <sheetViews>
    <sheetView tabSelected="1" topLeftCell="A35" zoomScale="69" zoomScaleNormal="69" workbookViewId="0">
      <selection activeCell="M20" sqref="M20:M55"/>
    </sheetView>
  </sheetViews>
  <sheetFormatPr defaultRowHeight="15.6" x14ac:dyDescent="0.3"/>
  <cols>
    <col min="1" max="1" width="38.88671875" customWidth="1"/>
    <col min="2" max="2" width="14.5546875" customWidth="1"/>
    <col min="3" max="3" width="15.33203125" customWidth="1"/>
    <col min="4" max="4" width="13.44140625" customWidth="1"/>
    <col min="5" max="5" width="17" style="48" customWidth="1"/>
    <col min="6" max="6" width="13.109375" customWidth="1"/>
    <col min="9" max="9" width="13.88671875" style="72" customWidth="1"/>
    <col min="10" max="10" width="13.6640625" customWidth="1"/>
    <col min="11" max="11" width="11.44140625" style="44" bestFit="1" customWidth="1"/>
    <col min="12" max="12" width="9.109375" style="106"/>
    <col min="13" max="13" width="11.109375" style="44" customWidth="1"/>
  </cols>
  <sheetData>
    <row r="1" spans="1:13" s="40" customFormat="1" ht="26.4" thickTop="1" x14ac:dyDescent="0.5">
      <c r="A1" s="39" t="s">
        <v>71</v>
      </c>
      <c r="E1" s="48"/>
      <c r="I1" s="105"/>
      <c r="K1" s="44"/>
      <c r="L1" s="106"/>
      <c r="M1" s="44"/>
    </row>
    <row r="2" spans="1:13" ht="15" customHeight="1" x14ac:dyDescent="0.3">
      <c r="B2" s="21" t="s">
        <v>70</v>
      </c>
      <c r="C2" s="20" t="s">
        <v>39</v>
      </c>
      <c r="D2" s="111" t="s">
        <v>208</v>
      </c>
      <c r="E2" s="113" t="s">
        <v>147</v>
      </c>
      <c r="F2" s="113" t="s">
        <v>163</v>
      </c>
      <c r="I2" s="114" t="s">
        <v>260</v>
      </c>
      <c r="J2" s="113" t="s">
        <v>261</v>
      </c>
    </row>
    <row r="3" spans="1:13" ht="18" thickBot="1" x14ac:dyDescent="0.35">
      <c r="A3" s="38"/>
      <c r="B3" s="21" t="s">
        <v>72</v>
      </c>
      <c r="C3" s="19" t="s">
        <v>99</v>
      </c>
      <c r="D3" s="112"/>
      <c r="E3" s="113"/>
      <c r="F3" s="113"/>
      <c r="I3" s="114"/>
      <c r="J3" s="113"/>
    </row>
    <row r="4" spans="1:13" ht="17.399999999999999" x14ac:dyDescent="0.3">
      <c r="A4" s="37" t="s">
        <v>40</v>
      </c>
      <c r="B4" s="32"/>
      <c r="C4" s="42"/>
      <c r="D4" s="42"/>
      <c r="F4" s="48" t="s">
        <v>164</v>
      </c>
      <c r="I4" s="44"/>
      <c r="J4" s="34"/>
    </row>
    <row r="5" spans="1:13" x14ac:dyDescent="0.3">
      <c r="A5" s="22" t="s">
        <v>73</v>
      </c>
      <c r="B5" s="44">
        <v>12752</v>
      </c>
      <c r="C5" s="43">
        <v>13097</v>
      </c>
      <c r="D5" s="44">
        <v>13096.78</v>
      </c>
      <c r="E5" s="48">
        <v>13096.78</v>
      </c>
      <c r="F5" s="44">
        <v>13291.42</v>
      </c>
      <c r="I5" s="44"/>
      <c r="J5" s="34"/>
    </row>
    <row r="6" spans="1:13" x14ac:dyDescent="0.3">
      <c r="A6" s="22" t="s">
        <v>74</v>
      </c>
      <c r="B6" s="44">
        <v>437</v>
      </c>
      <c r="C6" s="43">
        <v>455</v>
      </c>
      <c r="D6" s="41">
        <v>455.29</v>
      </c>
      <c r="E6" s="84">
        <v>455.29</v>
      </c>
      <c r="F6" s="41">
        <v>369.94</v>
      </c>
      <c r="I6" s="44"/>
      <c r="J6" s="34"/>
    </row>
    <row r="7" spans="1:13" x14ac:dyDescent="0.3">
      <c r="A7" s="89" t="s">
        <v>180</v>
      </c>
      <c r="B7" s="44"/>
      <c r="C7" s="44"/>
      <c r="F7" s="41"/>
      <c r="I7" s="44"/>
      <c r="J7" s="34"/>
    </row>
    <row r="8" spans="1:13" x14ac:dyDescent="0.3">
      <c r="A8" s="22" t="s">
        <v>41</v>
      </c>
      <c r="B8" s="44">
        <v>1000</v>
      </c>
      <c r="C8" s="43">
        <v>300</v>
      </c>
      <c r="D8" s="44">
        <v>350</v>
      </c>
      <c r="E8" s="48">
        <v>350</v>
      </c>
      <c r="F8" s="44">
        <v>300</v>
      </c>
      <c r="I8" s="44"/>
      <c r="J8" s="34"/>
    </row>
    <row r="9" spans="1:13" x14ac:dyDescent="0.3">
      <c r="A9" s="89" t="s">
        <v>109</v>
      </c>
      <c r="B9" s="44"/>
      <c r="C9" s="43"/>
      <c r="D9" s="44"/>
      <c r="F9" s="44">
        <v>350</v>
      </c>
      <c r="I9" s="44"/>
      <c r="J9" s="34"/>
    </row>
    <row r="10" spans="1:13" x14ac:dyDescent="0.3">
      <c r="A10" s="23" t="s">
        <v>42</v>
      </c>
      <c r="B10" s="44">
        <v>340</v>
      </c>
      <c r="C10" s="44">
        <v>605</v>
      </c>
      <c r="D10" s="44">
        <v>699.61</v>
      </c>
      <c r="E10" s="48">
        <v>699.61</v>
      </c>
      <c r="F10" s="44">
        <v>195</v>
      </c>
      <c r="I10" s="44"/>
      <c r="J10" s="34"/>
    </row>
    <row r="11" spans="1:13" x14ac:dyDescent="0.3">
      <c r="A11" s="76" t="s">
        <v>161</v>
      </c>
      <c r="B11" s="44"/>
      <c r="C11" s="44">
        <v>500</v>
      </c>
      <c r="D11" s="44"/>
      <c r="E11" s="48">
        <v>500</v>
      </c>
      <c r="F11" s="44">
        <v>500</v>
      </c>
      <c r="I11" s="44"/>
      <c r="J11" s="34"/>
    </row>
    <row r="12" spans="1:13" x14ac:dyDescent="0.3">
      <c r="A12" s="76" t="s">
        <v>162</v>
      </c>
      <c r="B12" s="44"/>
      <c r="C12" s="44"/>
      <c r="D12" s="44">
        <v>1840</v>
      </c>
      <c r="E12" s="48">
        <v>1840</v>
      </c>
      <c r="F12" s="44"/>
      <c r="I12" s="44"/>
      <c r="J12" s="34"/>
    </row>
    <row r="13" spans="1:13" x14ac:dyDescent="0.3">
      <c r="A13" s="23" t="s">
        <v>43</v>
      </c>
      <c r="B13" s="44"/>
      <c r="C13" s="45"/>
      <c r="D13" s="44"/>
      <c r="F13" s="44"/>
      <c r="I13" s="44"/>
      <c r="J13" s="34"/>
    </row>
    <row r="14" spans="1:13" x14ac:dyDescent="0.3">
      <c r="A14" s="23" t="s">
        <v>44</v>
      </c>
      <c r="B14" s="44">
        <v>600</v>
      </c>
      <c r="C14" s="44">
        <v>600</v>
      </c>
      <c r="D14" s="44">
        <v>846.04</v>
      </c>
      <c r="E14" s="48">
        <v>846.04</v>
      </c>
      <c r="F14" s="44">
        <v>600</v>
      </c>
      <c r="I14" s="44"/>
      <c r="J14" s="34"/>
    </row>
    <row r="15" spans="1:13" x14ac:dyDescent="0.3">
      <c r="A15" s="23" t="s">
        <v>45</v>
      </c>
      <c r="B15" s="44"/>
      <c r="C15" s="44"/>
      <c r="D15" s="44"/>
      <c r="I15" s="44"/>
      <c r="J15" s="34"/>
    </row>
    <row r="16" spans="1:13" ht="16.2" thickBot="1" x14ac:dyDescent="0.35">
      <c r="A16" s="24" t="s">
        <v>46</v>
      </c>
      <c r="B16" s="48">
        <f t="shared" ref="B16:F16" si="0">SUM(B5:B15)</f>
        <v>15129</v>
      </c>
      <c r="C16" s="48">
        <f t="shared" si="0"/>
        <v>15557</v>
      </c>
      <c r="D16" s="48">
        <f t="shared" si="0"/>
        <v>17287.72</v>
      </c>
      <c r="E16" s="48">
        <f t="shared" si="0"/>
        <v>17787.72</v>
      </c>
      <c r="F16" s="48">
        <f t="shared" si="0"/>
        <v>15606.36</v>
      </c>
      <c r="I16" s="44"/>
      <c r="J16" s="34"/>
    </row>
    <row r="17" spans="1:13" ht="16.2" thickBot="1" x14ac:dyDescent="0.35">
      <c r="A17" s="30" t="s">
        <v>131</v>
      </c>
      <c r="B17" s="48"/>
      <c r="C17" s="48">
        <v>12234</v>
      </c>
      <c r="D17" s="48">
        <v>12234</v>
      </c>
      <c r="E17" s="48">
        <v>12234</v>
      </c>
      <c r="I17" s="44"/>
      <c r="J17" s="34"/>
    </row>
    <row r="18" spans="1:13" ht="17.399999999999999" x14ac:dyDescent="0.3">
      <c r="A18" s="37" t="s">
        <v>47</v>
      </c>
      <c r="B18" s="32"/>
      <c r="C18" s="46"/>
      <c r="D18" s="46"/>
      <c r="E18" s="46"/>
      <c r="I18" s="44"/>
      <c r="J18" s="34"/>
      <c r="L18" s="106" t="s">
        <v>262</v>
      </c>
      <c r="M18" s="44" t="s">
        <v>263</v>
      </c>
    </row>
    <row r="19" spans="1:13" x14ac:dyDescent="0.3">
      <c r="A19" s="25" t="s">
        <v>48</v>
      </c>
      <c r="B19" s="47"/>
      <c r="C19" s="47"/>
      <c r="D19" s="47"/>
      <c r="E19" s="47"/>
      <c r="I19" s="44"/>
      <c r="J19" s="34"/>
    </row>
    <row r="20" spans="1:13" x14ac:dyDescent="0.3">
      <c r="A20" s="26" t="s">
        <v>11</v>
      </c>
      <c r="B20" s="44">
        <v>450</v>
      </c>
      <c r="C20" s="44">
        <v>475</v>
      </c>
      <c r="D20" s="41">
        <v>391.61</v>
      </c>
      <c r="E20" s="84">
        <v>391.61</v>
      </c>
      <c r="F20" s="44">
        <v>392</v>
      </c>
      <c r="I20" s="44">
        <v>391.61</v>
      </c>
      <c r="J20" s="44">
        <v>396.22</v>
      </c>
      <c r="M20" s="44">
        <v>4</v>
      </c>
    </row>
    <row r="21" spans="1:13" x14ac:dyDescent="0.3">
      <c r="A21" s="9" t="s">
        <v>12</v>
      </c>
      <c r="B21" s="44">
        <v>300</v>
      </c>
      <c r="C21" s="44">
        <v>300</v>
      </c>
      <c r="D21" s="44">
        <v>65</v>
      </c>
      <c r="E21" s="48">
        <v>65</v>
      </c>
      <c r="F21" s="44">
        <v>365</v>
      </c>
      <c r="I21" s="44">
        <v>65</v>
      </c>
      <c r="J21" s="44">
        <v>464.7</v>
      </c>
      <c r="M21" s="44">
        <v>400</v>
      </c>
    </row>
    <row r="22" spans="1:13" x14ac:dyDescent="0.3">
      <c r="A22" s="51" t="s">
        <v>79</v>
      </c>
      <c r="B22" s="44">
        <v>5000</v>
      </c>
      <c r="C22" s="44">
        <v>5400</v>
      </c>
      <c r="D22" s="44">
        <v>7291.7</v>
      </c>
      <c r="E22" s="48">
        <v>7291.7</v>
      </c>
      <c r="F22" s="44">
        <v>5700</v>
      </c>
      <c r="I22" s="44">
        <v>7291.7</v>
      </c>
      <c r="J22" s="44">
        <v>8398.93</v>
      </c>
      <c r="K22" s="44">
        <v>1098</v>
      </c>
    </row>
    <row r="23" spans="1:13" x14ac:dyDescent="0.3">
      <c r="A23" s="51" t="s">
        <v>148</v>
      </c>
      <c r="B23" s="44">
        <v>250</v>
      </c>
      <c r="C23" s="44">
        <v>250</v>
      </c>
      <c r="D23" s="44">
        <v>273</v>
      </c>
      <c r="E23" s="48">
        <v>273</v>
      </c>
      <c r="F23" s="44">
        <v>250</v>
      </c>
      <c r="I23" s="44">
        <v>273</v>
      </c>
      <c r="J23" s="44">
        <v>261.7</v>
      </c>
      <c r="L23" s="106">
        <v>11</v>
      </c>
    </row>
    <row r="24" spans="1:13" x14ac:dyDescent="0.3">
      <c r="A24" s="51" t="s">
        <v>8</v>
      </c>
      <c r="B24" s="44">
        <v>250</v>
      </c>
      <c r="C24" s="44">
        <v>250</v>
      </c>
      <c r="D24" s="44">
        <v>302.51</v>
      </c>
      <c r="E24" s="48">
        <v>302.51</v>
      </c>
      <c r="F24" s="44">
        <v>275</v>
      </c>
      <c r="I24" s="44">
        <v>302.51</v>
      </c>
      <c r="J24" s="44">
        <v>225</v>
      </c>
      <c r="L24" s="106">
        <v>78</v>
      </c>
    </row>
    <row r="25" spans="1:13" x14ac:dyDescent="0.3">
      <c r="A25" s="9" t="s">
        <v>14</v>
      </c>
      <c r="B25" s="44">
        <v>160</v>
      </c>
      <c r="C25" s="44">
        <v>160</v>
      </c>
      <c r="D25" s="44">
        <v>246.07</v>
      </c>
      <c r="E25" s="48">
        <v>246.07</v>
      </c>
      <c r="F25" s="44">
        <v>130</v>
      </c>
      <c r="I25" s="44">
        <v>246.07</v>
      </c>
      <c r="J25" s="44">
        <v>87</v>
      </c>
    </row>
    <row r="26" spans="1:13" x14ac:dyDescent="0.3">
      <c r="A26" s="9" t="s">
        <v>49</v>
      </c>
      <c r="B26" s="44">
        <v>205</v>
      </c>
      <c r="C26" s="44">
        <v>225</v>
      </c>
      <c r="D26" s="44">
        <v>188</v>
      </c>
      <c r="E26" s="48">
        <v>188</v>
      </c>
      <c r="F26" s="44">
        <v>250</v>
      </c>
      <c r="I26" s="44">
        <v>188</v>
      </c>
      <c r="J26" s="44">
        <v>192.4</v>
      </c>
      <c r="M26" s="44">
        <v>4</v>
      </c>
    </row>
    <row r="27" spans="1:13" x14ac:dyDescent="0.3">
      <c r="A27" s="9" t="s">
        <v>50</v>
      </c>
      <c r="B27" s="44">
        <v>460</v>
      </c>
      <c r="C27" s="44">
        <v>550</v>
      </c>
      <c r="D27" s="44">
        <v>610.64</v>
      </c>
      <c r="E27" s="48">
        <v>610.64</v>
      </c>
      <c r="F27" s="44">
        <v>550</v>
      </c>
      <c r="I27" s="44">
        <v>610.64</v>
      </c>
      <c r="J27" s="44">
        <v>632.51</v>
      </c>
      <c r="M27" s="44">
        <v>22</v>
      </c>
    </row>
    <row r="28" spans="1:13" x14ac:dyDescent="0.3">
      <c r="A28" s="9" t="s">
        <v>51</v>
      </c>
      <c r="B28" s="44"/>
      <c r="C28" s="44"/>
      <c r="D28" s="44"/>
      <c r="F28" s="44"/>
      <c r="I28" s="44"/>
      <c r="J28" s="44"/>
    </row>
    <row r="29" spans="1:13" x14ac:dyDescent="0.3">
      <c r="A29" s="9" t="s">
        <v>13</v>
      </c>
      <c r="B29" s="44">
        <v>270</v>
      </c>
      <c r="C29" s="44">
        <v>300</v>
      </c>
      <c r="D29" s="44">
        <v>225</v>
      </c>
      <c r="E29" s="48">
        <v>225</v>
      </c>
      <c r="F29" s="44">
        <v>250</v>
      </c>
      <c r="I29" s="44">
        <v>225</v>
      </c>
      <c r="J29" s="44">
        <v>265.48</v>
      </c>
      <c r="M29" s="44">
        <v>40</v>
      </c>
    </row>
    <row r="30" spans="1:13" x14ac:dyDescent="0.3">
      <c r="A30" s="31" t="s">
        <v>52</v>
      </c>
      <c r="B30" s="47"/>
      <c r="C30" s="47"/>
      <c r="D30" s="47"/>
      <c r="E30" s="47"/>
      <c r="F30" s="47"/>
      <c r="I30" s="44"/>
      <c r="J30" s="44"/>
    </row>
    <row r="31" spans="1:13" x14ac:dyDescent="0.3">
      <c r="A31" s="9" t="s">
        <v>53</v>
      </c>
      <c r="B31" s="44"/>
      <c r="C31" s="44"/>
      <c r="D31" s="44">
        <v>7200</v>
      </c>
      <c r="E31" s="48">
        <v>7200</v>
      </c>
      <c r="F31" s="44"/>
      <c r="I31" s="44">
        <v>7200</v>
      </c>
      <c r="J31" s="44">
        <v>21040</v>
      </c>
      <c r="K31" s="44">
        <v>13840</v>
      </c>
    </row>
    <row r="32" spans="1:13" x14ac:dyDescent="0.3">
      <c r="A32" s="25" t="s">
        <v>15</v>
      </c>
      <c r="B32" s="47"/>
      <c r="C32" s="47"/>
      <c r="D32" s="47"/>
      <c r="E32" s="47"/>
      <c r="F32" s="47"/>
      <c r="I32" s="44">
        <v>2400</v>
      </c>
      <c r="J32" s="44">
        <v>2420</v>
      </c>
      <c r="M32" s="44">
        <v>20</v>
      </c>
    </row>
    <row r="33" spans="1:13" x14ac:dyDescent="0.3">
      <c r="A33" s="9" t="s">
        <v>54</v>
      </c>
      <c r="B33" s="44">
        <v>1500</v>
      </c>
      <c r="C33" s="44">
        <v>1500</v>
      </c>
      <c r="D33" s="44">
        <v>1600</v>
      </c>
      <c r="E33" s="48">
        <v>1600</v>
      </c>
      <c r="F33" s="44">
        <v>1500</v>
      </c>
      <c r="I33" s="44"/>
      <c r="J33" s="44"/>
    </row>
    <row r="34" spans="1:13" x14ac:dyDescent="0.3">
      <c r="A34" s="9" t="s">
        <v>28</v>
      </c>
      <c r="B34" s="44"/>
      <c r="C34" s="44"/>
      <c r="D34" s="44"/>
      <c r="F34" s="44"/>
      <c r="I34" s="44"/>
      <c r="J34" s="44"/>
    </row>
    <row r="35" spans="1:13" x14ac:dyDescent="0.3">
      <c r="A35" s="9" t="s">
        <v>55</v>
      </c>
      <c r="B35" s="44"/>
      <c r="C35" s="44"/>
      <c r="D35" s="44"/>
      <c r="F35" s="44"/>
      <c r="I35" s="44"/>
      <c r="J35" s="44"/>
    </row>
    <row r="36" spans="1:13" x14ac:dyDescent="0.3">
      <c r="A36" s="9" t="s">
        <v>56</v>
      </c>
      <c r="B36" s="44">
        <v>520</v>
      </c>
      <c r="C36" s="44">
        <v>520</v>
      </c>
      <c r="D36" s="44">
        <v>520</v>
      </c>
      <c r="E36" s="48">
        <v>520</v>
      </c>
      <c r="F36" s="44">
        <v>520</v>
      </c>
      <c r="I36" s="44"/>
      <c r="J36" s="44"/>
    </row>
    <row r="37" spans="1:13" x14ac:dyDescent="0.3">
      <c r="A37" s="51" t="s">
        <v>101</v>
      </c>
      <c r="B37" s="44"/>
      <c r="C37" s="44">
        <v>30</v>
      </c>
      <c r="D37" s="44">
        <v>30</v>
      </c>
      <c r="E37" s="48">
        <v>30</v>
      </c>
      <c r="F37" s="44">
        <v>30</v>
      </c>
      <c r="I37" s="44">
        <v>30</v>
      </c>
      <c r="J37" s="44">
        <v>30</v>
      </c>
    </row>
    <row r="38" spans="1:13" x14ac:dyDescent="0.3">
      <c r="A38" s="9" t="s">
        <v>57</v>
      </c>
      <c r="B38" s="44"/>
      <c r="C38" s="44"/>
      <c r="D38" s="44"/>
      <c r="F38" s="44">
        <v>90</v>
      </c>
      <c r="I38" s="44"/>
      <c r="J38" s="44">
        <v>219.48</v>
      </c>
      <c r="K38" s="44">
        <v>219</v>
      </c>
      <c r="M38" s="44">
        <v>219</v>
      </c>
    </row>
    <row r="39" spans="1:13" x14ac:dyDescent="0.3">
      <c r="A39" s="9" t="s">
        <v>30</v>
      </c>
      <c r="B39" s="44"/>
      <c r="C39" s="44"/>
      <c r="D39" s="44"/>
      <c r="F39" s="44"/>
      <c r="I39" s="44"/>
      <c r="J39" s="44"/>
    </row>
    <row r="40" spans="1:13" x14ac:dyDescent="0.3">
      <c r="A40" s="9" t="s">
        <v>58</v>
      </c>
      <c r="B40" s="44"/>
      <c r="C40" s="44"/>
      <c r="D40" s="44"/>
      <c r="F40" s="44"/>
      <c r="I40" s="44"/>
      <c r="J40" s="44"/>
    </row>
    <row r="41" spans="1:13" x14ac:dyDescent="0.3">
      <c r="A41" s="9" t="s">
        <v>41</v>
      </c>
      <c r="B41" s="44">
        <v>1000</v>
      </c>
      <c r="C41" s="44">
        <v>1000</v>
      </c>
      <c r="D41" s="44">
        <v>280</v>
      </c>
      <c r="E41" s="48">
        <v>280</v>
      </c>
      <c r="F41" s="44">
        <v>500</v>
      </c>
      <c r="I41" s="44"/>
      <c r="J41" s="44"/>
    </row>
    <row r="42" spans="1:13" x14ac:dyDescent="0.3">
      <c r="A42" s="27" t="s">
        <v>59</v>
      </c>
      <c r="B42" s="47"/>
      <c r="C42" s="47"/>
      <c r="D42" s="47"/>
      <c r="E42" s="47"/>
      <c r="F42" s="47"/>
      <c r="I42" s="44"/>
      <c r="J42" s="44"/>
    </row>
    <row r="43" spans="1:13" x14ac:dyDescent="0.3">
      <c r="A43" s="28" t="s">
        <v>29</v>
      </c>
      <c r="B43" s="44">
        <v>50</v>
      </c>
      <c r="C43" s="44">
        <v>150</v>
      </c>
      <c r="D43" s="44">
        <v>254</v>
      </c>
      <c r="E43" s="48">
        <v>254</v>
      </c>
      <c r="F43" s="44">
        <v>150</v>
      </c>
      <c r="I43" s="44">
        <v>254</v>
      </c>
      <c r="J43" s="44">
        <v>193</v>
      </c>
      <c r="L43" s="106">
        <v>61</v>
      </c>
    </row>
    <row r="44" spans="1:13" x14ac:dyDescent="0.3">
      <c r="A44" s="28" t="s">
        <v>60</v>
      </c>
      <c r="B44" s="44"/>
      <c r="C44" s="44"/>
      <c r="D44" s="44"/>
      <c r="F44" s="44">
        <v>125</v>
      </c>
      <c r="I44" s="44">
        <v>0</v>
      </c>
      <c r="J44" s="44">
        <v>60.3</v>
      </c>
    </row>
    <row r="45" spans="1:13" x14ac:dyDescent="0.3">
      <c r="A45" s="28" t="s">
        <v>100</v>
      </c>
      <c r="B45" s="44"/>
      <c r="C45" s="44">
        <v>315</v>
      </c>
      <c r="D45" s="44">
        <v>315</v>
      </c>
      <c r="E45" s="48">
        <v>315</v>
      </c>
      <c r="F45" s="44">
        <v>315</v>
      </c>
      <c r="I45" s="44">
        <v>315</v>
      </c>
      <c r="J45" s="44">
        <v>315</v>
      </c>
    </row>
    <row r="46" spans="1:13" x14ac:dyDescent="0.3">
      <c r="A46" s="28" t="s">
        <v>61</v>
      </c>
      <c r="B46" s="44">
        <v>900</v>
      </c>
      <c r="C46" s="44">
        <v>1000</v>
      </c>
      <c r="D46" s="44">
        <v>223.71</v>
      </c>
      <c r="E46" s="48">
        <v>223.71</v>
      </c>
      <c r="F46" s="44">
        <v>1000</v>
      </c>
      <c r="I46" s="44">
        <v>223.71</v>
      </c>
      <c r="J46" s="44">
        <v>1280.23</v>
      </c>
      <c r="K46" s="44">
        <v>1056</v>
      </c>
    </row>
    <row r="47" spans="1:13" x14ac:dyDescent="0.3">
      <c r="A47" s="28" t="s">
        <v>75</v>
      </c>
      <c r="B47" s="44"/>
      <c r="C47" s="44"/>
      <c r="D47" s="44"/>
      <c r="F47" s="44"/>
      <c r="I47" s="44"/>
      <c r="J47" s="44"/>
    </row>
    <row r="48" spans="1:13" x14ac:dyDescent="0.3">
      <c r="A48" s="28" t="s">
        <v>62</v>
      </c>
      <c r="B48" s="44">
        <v>1000</v>
      </c>
      <c r="C48" s="44">
        <v>1000</v>
      </c>
      <c r="D48" s="44">
        <v>1029.46</v>
      </c>
      <c r="E48" s="48">
        <v>1029.46</v>
      </c>
      <c r="F48" s="44">
        <v>1000</v>
      </c>
      <c r="I48" s="44">
        <v>1029.46</v>
      </c>
      <c r="J48" s="44">
        <v>456</v>
      </c>
      <c r="L48" s="106">
        <v>574</v>
      </c>
    </row>
    <row r="49" spans="1:13" x14ac:dyDescent="0.3">
      <c r="A49" s="28" t="s">
        <v>63</v>
      </c>
      <c r="B49" s="44"/>
      <c r="C49" s="44"/>
      <c r="D49" s="44"/>
      <c r="F49" s="44"/>
      <c r="I49" s="44"/>
      <c r="J49" s="44">
        <v>509.04</v>
      </c>
      <c r="M49" s="44">
        <v>509</v>
      </c>
    </row>
    <row r="50" spans="1:13" x14ac:dyDescent="0.3">
      <c r="A50" s="28" t="s">
        <v>64</v>
      </c>
      <c r="B50" s="44">
        <v>900</v>
      </c>
      <c r="C50" s="44">
        <v>1132</v>
      </c>
      <c r="D50" s="44">
        <v>1132.07</v>
      </c>
      <c r="E50" s="48">
        <v>1132.07</v>
      </c>
      <c r="F50" s="44">
        <v>1214.3599999999999</v>
      </c>
      <c r="I50" s="44">
        <v>1132.07</v>
      </c>
      <c r="J50" s="44">
        <v>1214.3599999999999</v>
      </c>
      <c r="L50" s="106">
        <v>118</v>
      </c>
    </row>
    <row r="51" spans="1:13" x14ac:dyDescent="0.3">
      <c r="A51" s="28" t="s">
        <v>65</v>
      </c>
      <c r="B51" s="44"/>
      <c r="C51" s="44"/>
      <c r="D51" s="44"/>
      <c r="F51" s="44"/>
      <c r="I51" s="44"/>
      <c r="J51" s="44"/>
    </row>
    <row r="52" spans="1:13" x14ac:dyDescent="0.3">
      <c r="A52" s="28" t="s">
        <v>45</v>
      </c>
      <c r="B52" s="44">
        <v>500</v>
      </c>
      <c r="C52" s="44">
        <v>500</v>
      </c>
      <c r="D52" s="44">
        <v>242.16</v>
      </c>
      <c r="E52" s="48">
        <v>242.16</v>
      </c>
      <c r="F52" s="44">
        <v>500</v>
      </c>
      <c r="I52" s="44">
        <v>242.16</v>
      </c>
      <c r="J52" s="44">
        <v>1219.3499999999999</v>
      </c>
      <c r="K52" s="44">
        <v>977</v>
      </c>
      <c r="M52" s="44">
        <v>977</v>
      </c>
    </row>
    <row r="53" spans="1:13" x14ac:dyDescent="0.3">
      <c r="A53" s="28" t="s">
        <v>24</v>
      </c>
      <c r="B53" s="44">
        <v>500</v>
      </c>
      <c r="C53" s="44">
        <v>500</v>
      </c>
      <c r="D53" s="44">
        <v>1700.33</v>
      </c>
      <c r="E53" s="48">
        <v>1700.33</v>
      </c>
      <c r="F53" s="44">
        <v>500</v>
      </c>
      <c r="J53" s="44"/>
    </row>
    <row r="54" spans="1:13" ht="16.2" thickBot="1" x14ac:dyDescent="0.35">
      <c r="A54" s="28" t="s">
        <v>209</v>
      </c>
      <c r="B54" s="44"/>
      <c r="C54" s="44"/>
      <c r="D54" s="44">
        <v>2040</v>
      </c>
      <c r="E54" s="48">
        <v>2040</v>
      </c>
      <c r="F54" s="44"/>
      <c r="I54" s="44">
        <v>1910</v>
      </c>
      <c r="J54" s="44">
        <v>18313.8</v>
      </c>
      <c r="K54" s="44">
        <v>16404</v>
      </c>
    </row>
    <row r="55" spans="1:13" s="67" customFormat="1" ht="16.2" thickBot="1" x14ac:dyDescent="0.35">
      <c r="A55" s="29" t="s">
        <v>66</v>
      </c>
      <c r="B55" s="90">
        <f t="shared" ref="B55:C55" si="1">SUM(B20:B53)</f>
        <v>14215</v>
      </c>
      <c r="C55" s="73">
        <f t="shared" si="1"/>
        <v>15557</v>
      </c>
      <c r="D55" s="58">
        <f>SUM(D20:D54)</f>
        <v>26160.259999999995</v>
      </c>
      <c r="E55" s="48">
        <f>SUM(E20:E54)</f>
        <v>26160.259999999995</v>
      </c>
      <c r="F55" s="48">
        <f>SUM(F20:F53)</f>
        <v>15606.36</v>
      </c>
      <c r="I55" s="48">
        <f>SUM(I20:I54)</f>
        <v>24329.929999999997</v>
      </c>
      <c r="J55" s="48">
        <f>SUM(J20:J54)</f>
        <v>58194.500000000015</v>
      </c>
      <c r="K55" s="48">
        <f>SUM(K20:K54)</f>
        <v>33594</v>
      </c>
      <c r="L55" s="107">
        <f>SUM(L19:L54)</f>
        <v>842</v>
      </c>
      <c r="M55" s="48">
        <f>SUM(M20:M54)</f>
        <v>2195</v>
      </c>
    </row>
    <row r="56" spans="1:13" s="67" customFormat="1" x14ac:dyDescent="0.3">
      <c r="A56" s="30" t="s">
        <v>67</v>
      </c>
      <c r="C56" s="73"/>
      <c r="D56" s="58"/>
      <c r="E56" s="48"/>
      <c r="I56" s="48"/>
      <c r="K56" s="48"/>
      <c r="L56" s="107"/>
      <c r="M56" s="48"/>
    </row>
  </sheetData>
  <mergeCells count="5">
    <mergeCell ref="D2:D3"/>
    <mergeCell ref="E2:E3"/>
    <mergeCell ref="F2:F3"/>
    <mergeCell ref="I2:I3"/>
    <mergeCell ref="J2:J3"/>
  </mergeCells>
  <pageMargins left="0.7" right="0.7" top="0.75" bottom="0.75" header="0.3" footer="0.3"/>
  <pageSetup paperSize="9" scale="5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Payments 2018-19</vt:lpstr>
      <vt:lpstr>Receipts 2018-19</vt:lpstr>
      <vt:lpstr>Annual Budgets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Levens</cp:lastModifiedBy>
  <cp:lastPrinted>2020-11-17T12:34:00Z</cp:lastPrinted>
  <dcterms:created xsi:type="dcterms:W3CDTF">2016-10-07T21:04:44Z</dcterms:created>
  <dcterms:modified xsi:type="dcterms:W3CDTF">2023-05-04T20:49:44Z</dcterms:modified>
</cp:coreProperties>
</file>