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s\Documents\Documents\LevensPC\Finance\2017-18\Audit Docs for website\"/>
    </mc:Choice>
  </mc:AlternateContent>
  <xr:revisionPtr revIDLastSave="0" documentId="13_ncr:1_{330FD35D-E799-472B-AB0B-4CD677A04413}" xr6:coauthVersionLast="47" xr6:coauthVersionMax="47" xr10:uidLastSave="{00000000-0000-0000-0000-000000000000}"/>
  <bookViews>
    <workbookView xWindow="-108" yWindow="-108" windowWidth="23256" windowHeight="12456" firstSheet="2" activeTab="4" xr2:uid="{00000000-000D-0000-FFFF-FFFF00000000}"/>
  </bookViews>
  <sheets>
    <sheet name="Payments 2017-18" sheetId="1" r:id="rId1"/>
    <sheet name="Receipts 2017-18" sheetId="2" r:id="rId2"/>
    <sheet name="Variances" sheetId="3" r:id="rId3"/>
    <sheet name="Budget 2017-18" sheetId="4" r:id="rId4"/>
    <sheet name="LCP 2017-18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0" i="1" l="1"/>
  <c r="H24" i="2" l="1"/>
  <c r="I24" i="2"/>
  <c r="E24" i="2" l="1"/>
  <c r="Q60" i="1" l="1"/>
  <c r="P60" i="1"/>
  <c r="G24" i="2" l="1"/>
  <c r="U60" i="1" l="1"/>
  <c r="G13" i="4" l="1"/>
  <c r="F49" i="4" l="1"/>
  <c r="F13" i="4"/>
  <c r="K60" i="1" l="1"/>
  <c r="Y60" i="1" l="1"/>
  <c r="W60" i="1"/>
  <c r="R60" i="1"/>
  <c r="O60" i="1"/>
  <c r="M60" i="1"/>
  <c r="L60" i="1"/>
  <c r="J60" i="1"/>
  <c r="I60" i="1"/>
  <c r="H60" i="1"/>
  <c r="G60" i="1"/>
  <c r="F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Clerk</author>
  </authors>
  <commentList>
    <comment ref="M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To include annual and recurring costs of website </t>
        </r>
      </text>
    </comment>
    <comment ref="N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Previously coded as Other Expenditure</t>
        </r>
      </text>
    </comment>
    <comment ref="N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Previously coded as Other Expenditure</t>
        </r>
      </text>
    </comment>
    <comment ref="J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Plastic Wallets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Clerk</author>
  </authors>
  <commentList>
    <comment ref="B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See Comment below</t>
        </r>
      </text>
    </comment>
    <comment ref="B1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The cheque of 15.11.17 shows as income received as a grant from Levens Charity to the PC for allotment set-up costs. However it was returned unpaid (and subsequently shown as an outgoing) as there were insufficient funds in the Charity account. This was corrected through a 'loan' of £4K from the PC current account and the cheque was re-presented on 20.11.17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Clerk</author>
  </authors>
  <commentList>
    <comment ref="E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Receipt was £13347 (Precept) . Precept was overpaid and £1436 refunded. Precept £11911 +£416 = £12327 </t>
        </r>
      </text>
    </comment>
    <comment ref="G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  <comment ref="E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Business Plan Grant</t>
        </r>
      </text>
    </comment>
    <comment ref="E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Co. Tax Grant (£416); Allotment Grant (£800); Transparency Fund (£480) Member Budget Scheme (£305)</t>
        </r>
      </text>
    </comment>
    <comment ref="E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Includes £118 wayleave from Electricity Northwest</t>
        </r>
      </text>
    </comment>
    <comment ref="E1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Budget was based on premium with previous insurer</t>
        </r>
      </text>
    </comment>
    <comment ref="E2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Costs of surveys </t>
        </r>
      </text>
    </comment>
    <comment ref="E44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New printer</t>
        </r>
      </text>
    </comment>
    <comment ref="E47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Correction of SLDC overpayment of precept + £405 other misc payments</t>
        </r>
      </text>
    </comment>
  </commentList>
</comments>
</file>

<file path=xl/sharedStrings.xml><?xml version="1.0" encoding="utf-8"?>
<sst xmlns="http://schemas.openxmlformats.org/spreadsheetml/2006/main" count="452" uniqueCount="346">
  <si>
    <t>Administration</t>
  </si>
  <si>
    <t>Date</t>
  </si>
  <si>
    <t>Cheque</t>
  </si>
  <si>
    <t>Minute ref</t>
  </si>
  <si>
    <t>Payee</t>
  </si>
  <si>
    <t>Details</t>
  </si>
  <si>
    <t>Salary</t>
  </si>
  <si>
    <t>Travel</t>
  </si>
  <si>
    <t>Training</t>
  </si>
  <si>
    <t>Postage, phone, b/band, office allow</t>
  </si>
  <si>
    <t>Stationary, office supplies &amp; printing</t>
  </si>
  <si>
    <t>Insurance</t>
  </si>
  <si>
    <t>Audit</t>
  </si>
  <si>
    <t>Subscriptions</t>
  </si>
  <si>
    <t>Room hire</t>
  </si>
  <si>
    <t>Grants</t>
  </si>
  <si>
    <t>Section 137</t>
  </si>
  <si>
    <t>Levens Community Project</t>
  </si>
  <si>
    <t>Capital Expenditure</t>
  </si>
  <si>
    <t>Parish Election costs</t>
  </si>
  <si>
    <t>Maintenance and Repairs</t>
  </si>
  <si>
    <t>Woodland management + grass cutting</t>
  </si>
  <si>
    <t>Footway Lighting</t>
  </si>
  <si>
    <t>Other Expenditure</t>
  </si>
  <si>
    <t>VAT</t>
  </si>
  <si>
    <t>Total</t>
  </si>
  <si>
    <t>Total bank reconciled</t>
  </si>
  <si>
    <t>Comment</t>
  </si>
  <si>
    <t>Levens Institute</t>
  </si>
  <si>
    <t>CALC</t>
  </si>
  <si>
    <t>SLDC</t>
  </si>
  <si>
    <t>Environmental survey</t>
  </si>
  <si>
    <t>Village website</t>
  </si>
  <si>
    <t>Flood Appeal</t>
  </si>
  <si>
    <t>Damson Consultancy Ltd</t>
  </si>
  <si>
    <t>Received from</t>
  </si>
  <si>
    <t>Precept</t>
  </si>
  <si>
    <t>Other Grants</t>
  </si>
  <si>
    <t>Vat Refund</t>
  </si>
  <si>
    <t>Land parking</t>
  </si>
  <si>
    <t>Tx from Charity acc</t>
  </si>
  <si>
    <t>TOTAL</t>
  </si>
  <si>
    <t>Comments</t>
  </si>
  <si>
    <t>Sale of land at Wayside Cottage</t>
  </si>
  <si>
    <t>LEVENS PARISH COUNCIL</t>
  </si>
  <si>
    <t>Annual return for the year ended 31 March 2016 - check for significant variances - explanation of :</t>
  </si>
  <si>
    <t>Box Number</t>
  </si>
  <si>
    <t>This Year       £</t>
  </si>
  <si>
    <t>Last Year     £</t>
  </si>
  <si>
    <r>
      <t>Difference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£</t>
    </r>
  </si>
  <si>
    <r>
      <t>Difference</t>
    </r>
    <r>
      <rPr>
        <b/>
        <vertAlign val="superscript"/>
        <sz val="11"/>
        <rFont val="Arial"/>
        <family val="2"/>
      </rPr>
      <t>(4)</t>
    </r>
    <r>
      <rPr>
        <b/>
        <sz val="11"/>
        <rFont val="Arial"/>
        <family val="2"/>
      </rPr>
      <t xml:space="preserve"> %</t>
    </r>
  </si>
  <si>
    <t>Explain</t>
  </si>
  <si>
    <t>Explanation of significant variances</t>
  </si>
  <si>
    <t>Amount £</t>
  </si>
  <si>
    <r>
      <t xml:space="preserve">If </t>
    </r>
    <r>
      <rPr>
        <b/>
        <vertAlign val="superscript"/>
        <sz val="11"/>
        <rFont val="Arial Bold"/>
      </rPr>
      <t xml:space="preserve">(3) </t>
    </r>
    <r>
      <rPr>
        <b/>
        <sz val="11"/>
        <rFont val="Arial"/>
        <family val="2"/>
      </rPr>
      <t xml:space="preserve">&gt; £100 &amp; </t>
    </r>
    <r>
      <rPr>
        <b/>
        <vertAlign val="superscript"/>
        <sz val="11"/>
        <rFont val="Arial Bold"/>
      </rPr>
      <t xml:space="preserve">(4) </t>
    </r>
    <r>
      <rPr>
        <b/>
        <sz val="11"/>
        <rFont val="Arial"/>
        <family val="2"/>
      </rPr>
      <t>&gt; 10%</t>
    </r>
  </si>
  <si>
    <t>Y or N</t>
  </si>
  <si>
    <t xml:space="preserve"> 2) Precept</t>
  </si>
  <si>
    <t>Y</t>
  </si>
  <si>
    <t>The precept issued by South Lakeland District Council was in error. Instead of the correct amount of £11911, SLDC issued a precept of £13348.  They subsequently corrected their error by sending an invoice to the Parish Council, for the difference (£1436.53).</t>
  </si>
  <si>
    <t xml:space="preserve"> 3) Receipts</t>
  </si>
  <si>
    <t xml:space="preserve"> 4) Staff Costs</t>
  </si>
  <si>
    <t xml:space="preserve"> 5) Loan</t>
  </si>
  <si>
    <t>N</t>
  </si>
  <si>
    <t>N/A</t>
  </si>
  <si>
    <t xml:space="preserve"> 6) Other Payments</t>
  </si>
  <si>
    <t xml:space="preserve"> 9) Assets</t>
  </si>
  <si>
    <t>10) Borrowings</t>
  </si>
  <si>
    <t>Total amount of precept received or receivable in the year</t>
  </si>
  <si>
    <t>Total income or receipts as recorded in the cashbook less the precept received (2).  Include any grants received here.</t>
  </si>
  <si>
    <t>Total expenditure or payments made to and on behalf of all employees.  Include salaries and wages, PAYE and NI, pension contributions and employment expenses</t>
  </si>
  <si>
    <t>Total expenditure or payments as recorded in the cashbook less staff costs (4) and loan interest/capital repayments (5)</t>
  </si>
  <si>
    <t>The original Asset and Investment Register value of all fixed assets plus other long term assets owned by the council as at 31 March</t>
  </si>
  <si>
    <t>Budget</t>
  </si>
  <si>
    <t>Actual</t>
  </si>
  <si>
    <t>2013/14</t>
  </si>
  <si>
    <t>2014/15</t>
  </si>
  <si>
    <t>2015/16</t>
  </si>
  <si>
    <t xml:space="preserve"> </t>
  </si>
  <si>
    <t xml:space="preserve">Out-turn </t>
  </si>
  <si>
    <t>2016/17</t>
  </si>
  <si>
    <t>Income</t>
  </si>
  <si>
    <t>LCP Grants</t>
  </si>
  <si>
    <t>Other grants</t>
  </si>
  <si>
    <t>Land and parking</t>
  </si>
  <si>
    <t>Transfer from Savin Brow Charity account</t>
  </si>
  <si>
    <t>VAT Refund</t>
  </si>
  <si>
    <t>Misc</t>
  </si>
  <si>
    <t xml:space="preserve">         Total income</t>
  </si>
  <si>
    <t>Expenditure</t>
  </si>
  <si>
    <t>Administration:</t>
  </si>
  <si>
    <t>Postage, phone, b/band, office allowance</t>
  </si>
  <si>
    <t>Stationery, office supplies &amp; printing</t>
  </si>
  <si>
    <t>Petty cash</t>
  </si>
  <si>
    <t>Levens Community Project (LCP)</t>
  </si>
  <si>
    <t>LCP expenditure</t>
  </si>
  <si>
    <t>Levens Playing Fields</t>
  </si>
  <si>
    <t>Levens Heritage</t>
  </si>
  <si>
    <t>S137: Levens Methodist Church PO Grant</t>
  </si>
  <si>
    <t>S137: Air Ambulance, Mountain Rescue etc</t>
  </si>
  <si>
    <t>Defibrillator cabinet</t>
  </si>
  <si>
    <t>Savin Brow Xmas donation</t>
  </si>
  <si>
    <t>Miscellaneous Expenditure</t>
  </si>
  <si>
    <t>Land registration</t>
  </si>
  <si>
    <t>Maintenance &amp; Repairs</t>
  </si>
  <si>
    <t>Woodland management + grass cutting + winter salting</t>
  </si>
  <si>
    <t>Capital expenditure</t>
  </si>
  <si>
    <t>SLDC: footway lighting/election costs</t>
  </si>
  <si>
    <t>Parish Council streetlight maintenance/replacement</t>
  </si>
  <si>
    <t>Total expenditure</t>
  </si>
  <si>
    <t>Income - Expenditure</t>
  </si>
  <si>
    <t>Receipts 2015/16</t>
  </si>
  <si>
    <t>Description</t>
  </si>
  <si>
    <t>Amount
£</t>
  </si>
  <si>
    <t>Business Plan grant - SLDC</t>
  </si>
  <si>
    <t>Payments 2015/16</t>
  </si>
  <si>
    <t>VAT
£</t>
  </si>
  <si>
    <t>Total
£</t>
  </si>
  <si>
    <t>Sizergh Fell Quarry environemental survey (part 1)</t>
  </si>
  <si>
    <t>Sizergh Fell Quarry environemental survey (part 2)</t>
  </si>
  <si>
    <t>Treble 3 Website</t>
  </si>
  <si>
    <t>Luke Steer Treescape Consultancy</t>
  </si>
  <si>
    <t>Wingspan Consulting Ltd</t>
  </si>
  <si>
    <t>Milne Moser - Advice, Fiddlers Cotes</t>
  </si>
  <si>
    <t>Balance Sheet as at 31 Mar 2015</t>
  </si>
  <si>
    <t>Summary</t>
  </si>
  <si>
    <t>£</t>
  </si>
  <si>
    <t>Opening balance as at 1 April 2015</t>
  </si>
  <si>
    <t>Add receipts</t>
  </si>
  <si>
    <t>SLDC Business Plan Grant</t>
  </si>
  <si>
    <t>Sale of Wayside Cottage</t>
  </si>
  <si>
    <t>Total Receipts</t>
  </si>
  <si>
    <t>Less Payments ex VAT</t>
  </si>
  <si>
    <t>Website</t>
  </si>
  <si>
    <t>Tree Survey</t>
  </si>
  <si>
    <t>Business Plan</t>
  </si>
  <si>
    <t>Legal Advice</t>
  </si>
  <si>
    <t>Design Consultancy</t>
  </si>
  <si>
    <t>Total Payments</t>
  </si>
  <si>
    <t>Closing balance as at 31 Mar 2016</t>
  </si>
  <si>
    <t>Date of Cheque</t>
  </si>
  <si>
    <t>Cheque No.</t>
  </si>
  <si>
    <t>-</t>
  </si>
  <si>
    <t xml:space="preserve"> Budget</t>
  </si>
  <si>
    <t>LEVENS PARISH COUNCIL  - ANNUAL BUDGETS</t>
  </si>
  <si>
    <t>2017/18</t>
  </si>
  <si>
    <t xml:space="preserve">Precept </t>
  </si>
  <si>
    <t>Parish (Co Tax Support) Grant via SLDC</t>
  </si>
  <si>
    <t>Village Benches</t>
  </si>
  <si>
    <t>SLDC Co. Tax Support Grant</t>
  </si>
  <si>
    <t>Marcus Knipe</t>
  </si>
  <si>
    <t>Levens Parish Council - Payments 2017-18</t>
  </si>
  <si>
    <t>Levens Parish Council - Receipts 2017-18</t>
  </si>
  <si>
    <t xml:space="preserve">Annual Subs &amp; Clerk's Forum </t>
  </si>
  <si>
    <t>May 09/17bi</t>
  </si>
  <si>
    <t>May 09/17bii</t>
  </si>
  <si>
    <t xml:space="preserve">M R Curry  </t>
  </si>
  <si>
    <t>Salary and Expenses</t>
  </si>
  <si>
    <t>May 09/17biii</t>
  </si>
  <si>
    <t xml:space="preserve">C Mitchinson </t>
  </si>
  <si>
    <t>Payroll Services</t>
  </si>
  <si>
    <t>May 09/17biv</t>
  </si>
  <si>
    <t>PC World</t>
  </si>
  <si>
    <t>STOPPED - wrong payee</t>
  </si>
  <si>
    <t>May 09/17bv</t>
  </si>
  <si>
    <t>Replacement chq - grasscutting</t>
  </si>
  <si>
    <t>July 22/17bi</t>
  </si>
  <si>
    <t>Fees Sizergh Fell B'dry dispute</t>
  </si>
  <si>
    <t>July 22/17bii</t>
  </si>
  <si>
    <t>July 22/17biii</t>
  </si>
  <si>
    <t>A Hartley</t>
  </si>
  <si>
    <t>July 22/17biv</t>
  </si>
  <si>
    <t>Laurence Ormorod</t>
  </si>
  <si>
    <t>B4RN Printer</t>
  </si>
  <si>
    <t>July 22/17bv</t>
  </si>
  <si>
    <t>Printing Plus</t>
  </si>
  <si>
    <t>Newsletter Printing</t>
  </si>
  <si>
    <t>July 22/17bvi</t>
  </si>
  <si>
    <t>Treble3</t>
  </si>
  <si>
    <t xml:space="preserve">Website secondary hosting </t>
  </si>
  <si>
    <t>July 22/17bvii</t>
  </si>
  <si>
    <t>July 22/17bviii</t>
  </si>
  <si>
    <t>HMRC</t>
  </si>
  <si>
    <t>Clerk's PAYE Months 1-3</t>
  </si>
  <si>
    <t>Sept 35/17bi</t>
  </si>
  <si>
    <t>Mitchinson &amp; Co</t>
  </si>
  <si>
    <t>Declaration Pensions Regulator</t>
  </si>
  <si>
    <t>Sept 35/17bii</t>
  </si>
  <si>
    <t>Website hosting . Annual fee</t>
  </si>
  <si>
    <t>Sept 35/17biii</t>
  </si>
  <si>
    <t>Salary and Expenses July/Aug</t>
  </si>
  <si>
    <t>Sept 35/17biv</t>
  </si>
  <si>
    <t xml:space="preserve">HMRC </t>
  </si>
  <si>
    <t>Clerks PAYE July / Aug</t>
  </si>
  <si>
    <t>Sept 35/17bv</t>
  </si>
  <si>
    <t>Zurich Municipal</t>
  </si>
  <si>
    <t>Annual Insurance Premium</t>
  </si>
  <si>
    <t>Sept 35/17bvi</t>
  </si>
  <si>
    <t>Heaves Farm</t>
  </si>
  <si>
    <t>Allotment Costs</t>
  </si>
  <si>
    <t>Oct 47/17bi</t>
  </si>
  <si>
    <t>BDO</t>
  </si>
  <si>
    <t>External Audit Fee</t>
  </si>
  <si>
    <t>Website Costs</t>
  </si>
  <si>
    <t>Oct 47/17bii</t>
  </si>
  <si>
    <t>Clerk's Forum Costs</t>
  </si>
  <si>
    <t>Oct 47/17biii</t>
  </si>
  <si>
    <t>Street Lighting repairs etc</t>
  </si>
  <si>
    <t>Oct 47/17biv</t>
  </si>
  <si>
    <t>Salary &amp; Expenses Sept</t>
  </si>
  <si>
    <t>Oct 47/17bv</t>
  </si>
  <si>
    <t>Clerks PAYE Sept</t>
  </si>
  <si>
    <t>2017/18 BUDGET</t>
  </si>
  <si>
    <t>Received to Bank</t>
  </si>
  <si>
    <t>Neighbourhood Funding - CILPayment</t>
  </si>
  <si>
    <t>21.04.17</t>
  </si>
  <si>
    <t>28.04.17</t>
  </si>
  <si>
    <t>Precept and PC Grant</t>
  </si>
  <si>
    <t>08.05.17</t>
  </si>
  <si>
    <t>Levens Charity</t>
  </si>
  <si>
    <t>Reimbursement of Clerk's Allowance</t>
  </si>
  <si>
    <t>22.05.17</t>
  </si>
  <si>
    <t>Bland</t>
  </si>
  <si>
    <t>12.06.17</t>
  </si>
  <si>
    <t>Farquar</t>
  </si>
  <si>
    <t>HSBC</t>
  </si>
  <si>
    <t>Bank charge to stop cheque</t>
  </si>
  <si>
    <t>Cash - Allotment rent</t>
  </si>
  <si>
    <t>BACS - Car Park Rent</t>
  </si>
  <si>
    <t>Edmondson</t>
  </si>
  <si>
    <t>Chq - Car Park Rent</t>
  </si>
  <si>
    <t>13.06.17</t>
  </si>
  <si>
    <t>Woof, Ritchie, Davis</t>
  </si>
  <si>
    <t xml:space="preserve">Chqs - Allotment rent </t>
  </si>
  <si>
    <t>16.06.17</t>
  </si>
  <si>
    <t>Gulias, Hearnden, Thacker</t>
  </si>
  <si>
    <t>Chqs - Allotment and car park rents</t>
  </si>
  <si>
    <t>05.07.17</t>
  </si>
  <si>
    <t>Malton</t>
  </si>
  <si>
    <t>Chq - Allotment rent</t>
  </si>
  <si>
    <t>12.07.17</t>
  </si>
  <si>
    <t>Sillars-Dryden</t>
  </si>
  <si>
    <t>14.08.17</t>
  </si>
  <si>
    <t>Pillotto, Bannister</t>
  </si>
  <si>
    <t>Chqs - Allotment and land rents</t>
  </si>
  <si>
    <t>13.09.17</t>
  </si>
  <si>
    <t>Wilson, Morgan</t>
  </si>
  <si>
    <t>BUDGET</t>
  </si>
  <si>
    <t>15.11.17</t>
  </si>
  <si>
    <t>Grant to PC for Allotment set-up costs</t>
  </si>
  <si>
    <t>20.11.17</t>
  </si>
  <si>
    <t>NorthWest Electricity</t>
  </si>
  <si>
    <t>Annual Wayleave payments</t>
  </si>
  <si>
    <t>Nov62/17bi</t>
  </si>
  <si>
    <t>Levens Hall</t>
  </si>
  <si>
    <t>Allotment Rent</t>
  </si>
  <si>
    <t>Nov62/17bii</t>
  </si>
  <si>
    <t>Nov62/17iii</t>
  </si>
  <si>
    <t>Salary &amp; Expenses Oct</t>
  </si>
  <si>
    <t>Nov62/17iv</t>
  </si>
  <si>
    <t>Milne Moser</t>
  </si>
  <si>
    <t>Advice Land at Cinderbarrow</t>
  </si>
  <si>
    <t>Nov62/17vi</t>
  </si>
  <si>
    <t>Levens Playing Fields Ass</t>
  </si>
  <si>
    <t xml:space="preserve">Cllr R Atfield </t>
  </si>
  <si>
    <t>Reimbursement of expenses</t>
  </si>
  <si>
    <t>Temporary loan to put LC in funds</t>
  </si>
  <si>
    <t>11.12.17</t>
  </si>
  <si>
    <t>Member Budget Grant (Cllr Rawlinson)</t>
  </si>
  <si>
    <t xml:space="preserve"> 09/01/2018</t>
  </si>
  <si>
    <t>Salary, Training &amp; expenses</t>
  </si>
  <si>
    <t>PAYE - Q3: Oct-Dec</t>
  </si>
  <si>
    <t>Legal fees (Project)</t>
  </si>
  <si>
    <t>Levens Methodist Church</t>
  </si>
  <si>
    <t xml:space="preserve">Grant </t>
  </si>
  <si>
    <t>Milne Moser (Solicitors)</t>
  </si>
  <si>
    <t>Clerk's Salary</t>
  </si>
  <si>
    <t>Clerk's Travel</t>
  </si>
  <si>
    <t>Bank chg</t>
  </si>
  <si>
    <t>Bank charge re unpaid item</t>
  </si>
  <si>
    <t>75/17aiii</t>
  </si>
  <si>
    <t>75/17bi</t>
  </si>
  <si>
    <t>75/17bii</t>
  </si>
  <si>
    <t>75/17biii</t>
  </si>
  <si>
    <t>75/17biv</t>
  </si>
  <si>
    <t>75/17bv</t>
  </si>
  <si>
    <t>75/17bvi</t>
  </si>
  <si>
    <t>NWA Professional</t>
  </si>
  <si>
    <t>Consultancy on Rural Land Reg</t>
  </si>
  <si>
    <t>75/17bvii</t>
  </si>
  <si>
    <t>Pandora Signs</t>
  </si>
  <si>
    <t>Repairs to SID</t>
  </si>
  <si>
    <t>02.01.18</t>
  </si>
  <si>
    <t>19.01.18</t>
  </si>
  <si>
    <t>Repayment of 'loan' to Charity</t>
  </si>
  <si>
    <t>13.02.18</t>
  </si>
  <si>
    <t>Ritchie</t>
  </si>
  <si>
    <t>27.02.18</t>
  </si>
  <si>
    <t>VAT refund 16/17</t>
  </si>
  <si>
    <t>Salary &amp; Expenses Jan</t>
  </si>
  <si>
    <t>Cheque CANCELLED</t>
  </si>
  <si>
    <t>VAT Training Course</t>
  </si>
  <si>
    <t>LCP Grants &amp; Other Income (VAT)</t>
  </si>
  <si>
    <t>88/17bi</t>
  </si>
  <si>
    <t>88/17biii</t>
  </si>
  <si>
    <t>Salary &amp; Expenses</t>
  </si>
  <si>
    <t>February Newsletter</t>
  </si>
  <si>
    <t>Error</t>
  </si>
  <si>
    <t>90/17(a)1</t>
  </si>
  <si>
    <t>106/17(b)i</t>
  </si>
  <si>
    <t>106/17(b)ii</t>
  </si>
  <si>
    <t>111/17(b)i</t>
  </si>
  <si>
    <t>Salary  &amp; Expenses</t>
  </si>
  <si>
    <t>111/17(b)ii</t>
  </si>
  <si>
    <t>PAYE Q4: Jan-March</t>
  </si>
  <si>
    <t>111/17(b)iii</t>
  </si>
  <si>
    <t>111/17(b)iv</t>
  </si>
  <si>
    <t>111/17(b)v</t>
  </si>
  <si>
    <t>111/17(b)vi</t>
  </si>
  <si>
    <t>111/17(b)vii</t>
  </si>
  <si>
    <t>111/17(b)viii</t>
  </si>
  <si>
    <t>111/17(b)ix</t>
  </si>
  <si>
    <t>111/17(b)x</t>
  </si>
  <si>
    <t>Dodd &amp; Co</t>
  </si>
  <si>
    <t>Project Consultancy</t>
  </si>
  <si>
    <t>Training Course</t>
  </si>
  <si>
    <t>MBE Accountancy</t>
  </si>
  <si>
    <t>Finance check</t>
  </si>
  <si>
    <t>Room Hire - Annual Meeting</t>
  </si>
  <si>
    <t>M J Knipe</t>
  </si>
  <si>
    <t>Verge maintenance</t>
  </si>
  <si>
    <t>Internal audit fee</t>
  </si>
  <si>
    <t xml:space="preserve">PC Grant to P F Association </t>
  </si>
  <si>
    <t>U'paid chq</t>
  </si>
  <si>
    <t>Unpaid cheque</t>
  </si>
  <si>
    <t>09.05.17</t>
  </si>
  <si>
    <t>Levens Parish Council</t>
  </si>
  <si>
    <t>See below</t>
  </si>
  <si>
    <t>To account for uncashed cheque</t>
  </si>
  <si>
    <t>14.03.18</t>
  </si>
  <si>
    <t>Allotment rent: 18/19  DEBTORS</t>
  </si>
  <si>
    <t>Allotment rent: 18/19 DEBTORS</t>
  </si>
  <si>
    <t>Various payees</t>
  </si>
  <si>
    <t>TOTALS</t>
  </si>
  <si>
    <t>CONTRA</t>
  </si>
  <si>
    <t>Levens Charity CONTRA</t>
  </si>
  <si>
    <t>HSBC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</si>
</sst>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_);[Red]\(&quot;£&quot;#,##0\)"/>
    <numFmt numFmtId="165" formatCode="&quot;£&quot;#,##0.00_);[Red]\(&quot;£&quot;#,##0.00\)"/>
    <numFmt numFmtId="166" formatCode="_(* #,##0_);_(* \(#,##0\);_(* &quot;-&quot;_);_(@_)"/>
    <numFmt numFmtId="167" formatCode="_(&quot;£&quot;* #,##0.00_);_(&quot;£&quot;* \(#,##0.00\);_(&quot;£&quot;* &quot;-&quot;??_);_(@_)"/>
    <numFmt numFmtId="168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name val="Arial Bold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0"/>
      <color theme="9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26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67" fontId="4" fillId="0" borderId="2" xfId="1" applyNumberFormat="1" applyFont="1" applyBorder="1"/>
    <xf numFmtId="14" fontId="4" fillId="0" borderId="2" xfId="1" applyNumberFormat="1" applyFont="1" applyBorder="1" applyAlignment="1">
      <alignment horizontal="left"/>
    </xf>
    <xf numFmtId="1" fontId="4" fillId="0" borderId="2" xfId="1" applyNumberFormat="1" applyFont="1" applyBorder="1" applyAlignment="1">
      <alignment horizontal="center"/>
    </xf>
    <xf numFmtId="167" fontId="4" fillId="0" borderId="2" xfId="1" applyNumberFormat="1" applyFont="1" applyBorder="1" applyAlignment="1">
      <alignment horizontal="center"/>
    </xf>
    <xf numFmtId="0" fontId="1" fillId="0" borderId="0" xfId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167" fontId="4" fillId="2" borderId="4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 wrapText="1"/>
    </xf>
    <xf numFmtId="167" fontId="4" fillId="2" borderId="5" xfId="1" applyNumberFormat="1" applyFont="1" applyFill="1" applyBorder="1" applyAlignment="1">
      <alignment horizontal="center" vertical="center" wrapText="1"/>
    </xf>
    <xf numFmtId="167" fontId="1" fillId="3" borderId="0" xfId="1" applyNumberFormat="1" applyFill="1"/>
    <xf numFmtId="0" fontId="10" fillId="0" borderId="0" xfId="1" applyFont="1"/>
    <xf numFmtId="0" fontId="2" fillId="0" borderId="0" xfId="1" applyFont="1"/>
    <xf numFmtId="1" fontId="2" fillId="0" borderId="18" xfId="1" applyNumberFormat="1" applyFont="1" applyBorder="1" applyAlignment="1">
      <alignment horizontal="center"/>
    </xf>
    <xf numFmtId="1" fontId="2" fillId="0" borderId="16" xfId="1" applyNumberFormat="1" applyFont="1" applyBorder="1" applyAlignment="1">
      <alignment horizontal="center"/>
    </xf>
    <xf numFmtId="0" fontId="2" fillId="0" borderId="18" xfId="1" applyFont="1" applyBorder="1"/>
    <xf numFmtId="0" fontId="1" fillId="0" borderId="16" xfId="1" applyBorder="1" applyAlignment="1">
      <alignment horizontal="left"/>
    </xf>
    <xf numFmtId="0" fontId="2" fillId="0" borderId="16" xfId="1" applyFont="1" applyBorder="1" applyAlignment="1">
      <alignment horizontal="left"/>
    </xf>
    <xf numFmtId="167" fontId="2" fillId="0" borderId="18" xfId="1" applyNumberFormat="1" applyFont="1" applyBorder="1"/>
    <xf numFmtId="167" fontId="2" fillId="0" borderId="16" xfId="1" applyNumberFormat="1" applyFont="1" applyBorder="1"/>
    <xf numFmtId="167" fontId="2" fillId="0" borderId="19" xfId="1" applyNumberFormat="1" applyFont="1" applyBorder="1"/>
    <xf numFmtId="167" fontId="4" fillId="0" borderId="24" xfId="1" applyNumberFormat="1" applyFont="1" applyBorder="1"/>
    <xf numFmtId="167" fontId="2" fillId="0" borderId="23" xfId="1" applyNumberFormat="1" applyFont="1" applyBorder="1"/>
    <xf numFmtId="167" fontId="2" fillId="0" borderId="9" xfId="1" applyNumberFormat="1" applyFont="1" applyBorder="1"/>
    <xf numFmtId="167" fontId="1" fillId="0" borderId="16" xfId="1" applyNumberFormat="1" applyBorder="1"/>
    <xf numFmtId="0" fontId="1" fillId="0" borderId="16" xfId="1" applyBorder="1"/>
    <xf numFmtId="14" fontId="2" fillId="0" borderId="18" xfId="1" applyNumberFormat="1" applyFont="1" applyBorder="1" applyAlignment="1">
      <alignment horizontal="left"/>
    </xf>
    <xf numFmtId="14" fontId="2" fillId="0" borderId="16" xfId="1" applyNumberFormat="1" applyFont="1" applyBorder="1" applyAlignment="1">
      <alignment horizontal="left"/>
    </xf>
    <xf numFmtId="165" fontId="1" fillId="0" borderId="16" xfId="1" applyNumberFormat="1" applyBorder="1"/>
    <xf numFmtId="165" fontId="2" fillId="0" borderId="16" xfId="1" applyNumberFormat="1" applyFont="1" applyBorder="1"/>
    <xf numFmtId="165" fontId="2" fillId="0" borderId="9" xfId="1" applyNumberFormat="1" applyFont="1" applyBorder="1"/>
    <xf numFmtId="167" fontId="2" fillId="0" borderId="0" xfId="1" applyNumberFormat="1" applyFont="1"/>
    <xf numFmtId="0" fontId="4" fillId="2" borderId="3" xfId="1" applyFont="1" applyFill="1" applyBorder="1" applyAlignment="1">
      <alignment horizontal="center" vertical="center" wrapText="1"/>
    </xf>
    <xf numFmtId="167" fontId="4" fillId="2" borderId="3" xfId="1" applyNumberFormat="1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center" vertical="center" wrapText="1"/>
    </xf>
    <xf numFmtId="14" fontId="2" fillId="0" borderId="0" xfId="1" applyNumberFormat="1" applyFont="1" applyAlignment="1">
      <alignment horizontal="center"/>
    </xf>
    <xf numFmtId="165" fontId="2" fillId="0" borderId="0" xfId="1" applyNumberFormat="1" applyFont="1"/>
    <xf numFmtId="4" fontId="1" fillId="0" borderId="0" xfId="1" applyNumberFormat="1"/>
    <xf numFmtId="0" fontId="3" fillId="0" borderId="0" xfId="1" applyFont="1"/>
    <xf numFmtId="10" fontId="1" fillId="0" borderId="0" xfId="1" applyNumberFormat="1"/>
    <xf numFmtId="0" fontId="5" fillId="0" borderId="1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3" fontId="6" fillId="0" borderId="1" xfId="1" applyNumberFormat="1" applyFont="1" applyBorder="1" applyAlignment="1">
      <alignment horizontal="center" vertical="top" wrapText="1"/>
    </xf>
    <xf numFmtId="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3" fontId="6" fillId="0" borderId="1" xfId="1" applyNumberFormat="1" applyFont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3" fontId="1" fillId="0" borderId="0" xfId="1" applyNumberFormat="1"/>
    <xf numFmtId="1" fontId="6" fillId="0" borderId="1" xfId="1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center" vertical="center"/>
    </xf>
    <xf numFmtId="3" fontId="6" fillId="6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1" fontId="6" fillId="0" borderId="14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vertical="center" wrapText="1"/>
    </xf>
    <xf numFmtId="3" fontId="6" fillId="0" borderId="14" xfId="1" applyNumberFormat="1" applyFont="1" applyBorder="1" applyAlignment="1">
      <alignment horizontal="center" vertical="center" wrapText="1"/>
    </xf>
    <xf numFmtId="9" fontId="6" fillId="0" borderId="14" xfId="1" applyNumberFormat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3" fontId="6" fillId="6" borderId="0" xfId="1" applyNumberFormat="1" applyFont="1" applyFill="1" applyAlignment="1">
      <alignment horizontal="center" vertical="top" wrapText="1"/>
    </xf>
    <xf numFmtId="3" fontId="6" fillId="0" borderId="0" xfId="1" applyNumberFormat="1" applyFont="1" applyAlignment="1">
      <alignment horizontal="center" vertical="top" wrapText="1"/>
    </xf>
    <xf numFmtId="9" fontId="6" fillId="0" borderId="0" xfId="1" applyNumberFormat="1" applyFont="1" applyAlignment="1">
      <alignment horizontal="center" vertical="top" wrapText="1"/>
    </xf>
    <xf numFmtId="164" fontId="6" fillId="0" borderId="14" xfId="1" applyNumberFormat="1" applyFont="1" applyBorder="1" applyAlignment="1">
      <alignment horizontal="left" vertical="top" wrapText="1"/>
    </xf>
    <xf numFmtId="3" fontId="6" fillId="0" borderId="0" xfId="1" applyNumberFormat="1" applyFont="1" applyAlignment="1">
      <alignment horizontal="left" vertical="center"/>
    </xf>
    <xf numFmtId="3" fontId="6" fillId="0" borderId="0" xfId="1" applyNumberFormat="1" applyFont="1" applyAlignment="1">
      <alignment horizontal="center" vertical="center" wrapText="1"/>
    </xf>
    <xf numFmtId="4" fontId="6" fillId="0" borderId="0" xfId="1" applyNumberFormat="1" applyFont="1" applyAlignment="1">
      <alignment horizontal="center" vertical="center" wrapText="1"/>
    </xf>
    <xf numFmtId="9" fontId="6" fillId="0" borderId="0" xfId="1" applyNumberFormat="1" applyFont="1" applyAlignment="1">
      <alignment horizontal="center" vertical="center" wrapText="1"/>
    </xf>
    <xf numFmtId="166" fontId="13" fillId="0" borderId="0" xfId="1" applyNumberFormat="1" applyFont="1"/>
    <xf numFmtId="166" fontId="2" fillId="0" borderId="0" xfId="1" applyNumberFormat="1" applyFont="1"/>
    <xf numFmtId="166" fontId="5" fillId="0" borderId="6" xfId="1" applyNumberFormat="1" applyFont="1" applyBorder="1"/>
    <xf numFmtId="14" fontId="12" fillId="4" borderId="5" xfId="1" applyNumberFormat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2" fillId="4" borderId="8" xfId="1" applyFont="1" applyFill="1" applyBorder="1" applyAlignment="1">
      <alignment horizontal="center"/>
    </xf>
    <xf numFmtId="0" fontId="12" fillId="5" borderId="9" xfId="1" applyFont="1" applyFill="1" applyBorder="1"/>
    <xf numFmtId="0" fontId="12" fillId="4" borderId="11" xfId="1" applyFont="1" applyFill="1" applyBorder="1" applyAlignment="1">
      <alignment horizontal="center"/>
    </xf>
    <xf numFmtId="0" fontId="12" fillId="4" borderId="12" xfId="1" applyFont="1" applyFill="1" applyBorder="1" applyAlignment="1">
      <alignment horizontal="center"/>
    </xf>
    <xf numFmtId="0" fontId="12" fillId="4" borderId="12" xfId="1" applyFont="1" applyFill="1" applyBorder="1"/>
    <xf numFmtId="166" fontId="13" fillId="4" borderId="0" xfId="1" applyNumberFormat="1" applyFont="1" applyFill="1"/>
    <xf numFmtId="166" fontId="2" fillId="0" borderId="9" xfId="1" applyNumberFormat="1" applyFont="1" applyBorder="1"/>
    <xf numFmtId="0" fontId="12" fillId="4" borderId="9" xfId="1" applyFont="1" applyFill="1" applyBorder="1" applyAlignment="1">
      <alignment horizontal="center"/>
    </xf>
    <xf numFmtId="0" fontId="12" fillId="4" borderId="7" xfId="1" applyFont="1" applyFill="1" applyBorder="1" applyAlignment="1">
      <alignment horizontal="center"/>
    </xf>
    <xf numFmtId="166" fontId="5" fillId="0" borderId="19" xfId="1" applyNumberFormat="1" applyFont="1" applyBorder="1"/>
    <xf numFmtId="166" fontId="2" fillId="0" borderId="16" xfId="1" applyNumberFormat="1" applyFont="1" applyBorder="1"/>
    <xf numFmtId="166" fontId="13" fillId="0" borderId="16" xfId="1" applyNumberFormat="1" applyFont="1" applyBorder="1"/>
    <xf numFmtId="166" fontId="13" fillId="0" borderId="9" xfId="1" applyNumberFormat="1" applyFont="1" applyBorder="1"/>
    <xf numFmtId="166" fontId="12" fillId="0" borderId="10" xfId="1" applyNumberFormat="1" applyFont="1" applyBorder="1"/>
    <xf numFmtId="166" fontId="13" fillId="4" borderId="16" xfId="1" applyNumberFormat="1" applyFont="1" applyFill="1" applyBorder="1"/>
    <xf numFmtId="166" fontId="12" fillId="0" borderId="20" xfId="1" applyNumberFormat="1" applyFont="1" applyBorder="1"/>
    <xf numFmtId="166" fontId="5" fillId="0" borderId="16" xfId="1" applyNumberFormat="1" applyFont="1" applyBorder="1"/>
    <xf numFmtId="166" fontId="5" fillId="5" borderId="16" xfId="1" applyNumberFormat="1" applyFont="1" applyFill="1" applyBorder="1"/>
    <xf numFmtId="166" fontId="2" fillId="5" borderId="16" xfId="1" applyNumberFormat="1" applyFont="1" applyFill="1" applyBorder="1"/>
    <xf numFmtId="166" fontId="2" fillId="4" borderId="16" xfId="1" applyNumberFormat="1" applyFont="1" applyFill="1" applyBorder="1"/>
    <xf numFmtId="166" fontId="5" fillId="0" borderId="20" xfId="1" applyNumberFormat="1" applyFont="1" applyBorder="1"/>
    <xf numFmtId="0" fontId="5" fillId="4" borderId="7" xfId="1" applyFont="1" applyFill="1" applyBorder="1" applyAlignment="1">
      <alignment horizontal="center"/>
    </xf>
    <xf numFmtId="166" fontId="5" fillId="0" borderId="7" xfId="1" applyNumberFormat="1" applyFont="1" applyBorder="1"/>
    <xf numFmtId="166" fontId="12" fillId="5" borderId="9" xfId="1" applyNumberFormat="1" applyFont="1" applyFill="1" applyBorder="1"/>
    <xf numFmtId="166" fontId="4" fillId="4" borderId="9" xfId="1" applyNumberFormat="1" applyFont="1" applyFill="1" applyBorder="1"/>
    <xf numFmtId="166" fontId="14" fillId="4" borderId="9" xfId="1" applyNumberFormat="1" applyFont="1" applyFill="1" applyBorder="1"/>
    <xf numFmtId="166" fontId="2" fillId="5" borderId="9" xfId="1" applyNumberFormat="1" applyFont="1" applyFill="1" applyBorder="1"/>
    <xf numFmtId="166" fontId="5" fillId="0" borderId="9" xfId="1" applyNumberFormat="1" applyFont="1" applyBorder="1"/>
    <xf numFmtId="0" fontId="2" fillId="0" borderId="16" xfId="1" applyFont="1" applyBorder="1" applyAlignment="1">
      <alignment vertical="center" wrapText="1"/>
    </xf>
    <xf numFmtId="0" fontId="2" fillId="0" borderId="16" xfId="1" applyFont="1" applyBorder="1"/>
    <xf numFmtId="0" fontId="5" fillId="0" borderId="19" xfId="1" applyFont="1" applyBorder="1"/>
    <xf numFmtId="0" fontId="4" fillId="4" borderId="16" xfId="1" applyFont="1" applyFill="1" applyBorder="1"/>
    <xf numFmtId="0" fontId="2" fillId="0" borderId="16" xfId="1" applyFont="1" applyBorder="1" applyAlignment="1">
      <alignment horizontal="left" vertical="center"/>
    </xf>
    <xf numFmtId="0" fontId="14" fillId="4" borderId="16" xfId="1" applyFont="1" applyFill="1" applyBorder="1"/>
    <xf numFmtId="0" fontId="13" fillId="0" borderId="16" xfId="1" applyFont="1" applyBorder="1" applyAlignment="1">
      <alignment horizontal="left"/>
    </xf>
    <xf numFmtId="0" fontId="12" fillId="0" borderId="20" xfId="1" applyFont="1" applyBorder="1"/>
    <xf numFmtId="0" fontId="5" fillId="0" borderId="16" xfId="1" applyFont="1" applyBorder="1"/>
    <xf numFmtId="166" fontId="2" fillId="0" borderId="16" xfId="1" applyNumberFormat="1" applyFont="1" applyBorder="1" applyAlignment="1">
      <alignment vertical="center"/>
    </xf>
    <xf numFmtId="0" fontId="4" fillId="4" borderId="16" xfId="1" applyFont="1" applyFill="1" applyBorder="1" applyAlignment="1">
      <alignment horizontal="left"/>
    </xf>
    <xf numFmtId="0" fontId="2" fillId="5" borderId="18" xfId="1" applyFont="1" applyFill="1" applyBorder="1"/>
    <xf numFmtId="0" fontId="2" fillId="5" borderId="16" xfId="1" applyFont="1" applyFill="1" applyBorder="1"/>
    <xf numFmtId="166" fontId="2" fillId="4" borderId="0" xfId="1" applyNumberFormat="1" applyFont="1" applyFill="1"/>
    <xf numFmtId="166" fontId="2" fillId="4" borderId="9" xfId="1" applyNumberFormat="1" applyFont="1" applyFill="1" applyBorder="1"/>
    <xf numFmtId="166" fontId="2" fillId="5" borderId="0" xfId="1" applyNumberFormat="1" applyFont="1" applyFill="1"/>
    <xf numFmtId="166" fontId="2" fillId="0" borderId="0" xfId="1" applyNumberFormat="1" applyFont="1" applyAlignment="1">
      <alignment vertical="center"/>
    </xf>
    <xf numFmtId="166" fontId="2" fillId="0" borderId="9" xfId="1" applyNumberFormat="1" applyFont="1" applyBorder="1" applyAlignment="1">
      <alignment vertical="center"/>
    </xf>
    <xf numFmtId="0" fontId="2" fillId="5" borderId="0" xfId="1" applyFont="1" applyFill="1"/>
    <xf numFmtId="0" fontId="4" fillId="0" borderId="0" xfId="1" applyFont="1"/>
    <xf numFmtId="168" fontId="1" fillId="0" borderId="0" xfId="1" applyNumberForma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14" fontId="2" fillId="0" borderId="1" xfId="1" applyNumberFormat="1" applyFont="1" applyBorder="1"/>
    <xf numFmtId="0" fontId="2" fillId="0" borderId="1" xfId="1" applyFont="1" applyBorder="1"/>
    <xf numFmtId="168" fontId="2" fillId="0" borderId="1" xfId="3" applyNumberFormat="1" applyFont="1" applyBorder="1"/>
    <xf numFmtId="168" fontId="1" fillId="0" borderId="1" xfId="1" applyNumberFormat="1" applyBorder="1"/>
    <xf numFmtId="168" fontId="2" fillId="0" borderId="17" xfId="1" applyNumberFormat="1" applyFont="1" applyBorder="1"/>
    <xf numFmtId="14" fontId="1" fillId="0" borderId="1" xfId="1" applyNumberFormat="1" applyBorder="1"/>
    <xf numFmtId="0" fontId="1" fillId="0" borderId="1" xfId="1" applyBorder="1"/>
    <xf numFmtId="168" fontId="1" fillId="0" borderId="1" xfId="3" applyNumberFormat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wrapText="1"/>
    </xf>
    <xf numFmtId="168" fontId="5" fillId="0" borderId="0" xfId="1" applyNumberFormat="1" applyFont="1"/>
    <xf numFmtId="14" fontId="5" fillId="0" borderId="1" xfId="1" applyNumberFormat="1" applyFont="1" applyBorder="1"/>
    <xf numFmtId="0" fontId="5" fillId="0" borderId="1" xfId="1" applyFont="1" applyBorder="1"/>
    <xf numFmtId="168" fontId="5" fillId="0" borderId="1" xfId="3" applyNumberFormat="1" applyFont="1" applyBorder="1"/>
    <xf numFmtId="168" fontId="5" fillId="0" borderId="1" xfId="1" applyNumberFormat="1" applyFont="1" applyBorder="1"/>
    <xf numFmtId="168" fontId="6" fillId="0" borderId="0" xfId="1" applyNumberFormat="1" applyFont="1"/>
    <xf numFmtId="168" fontId="2" fillId="0" borderId="1" xfId="3" applyNumberFormat="1" applyFont="1" applyFill="1" applyBorder="1"/>
    <xf numFmtId="168" fontId="16" fillId="0" borderId="0" xfId="1" applyNumberFormat="1" applyFont="1"/>
    <xf numFmtId="0" fontId="10" fillId="0" borderId="0" xfId="1" applyFont="1" applyAlignment="1">
      <alignment horizontal="center"/>
    </xf>
    <xf numFmtId="168" fontId="10" fillId="0" borderId="0" xfId="1" applyNumberFormat="1" applyFont="1"/>
    <xf numFmtId="168" fontId="17" fillId="0" borderId="0" xfId="1" applyNumberFormat="1" applyFont="1"/>
    <xf numFmtId="4" fontId="6" fillId="0" borderId="0" xfId="1" applyNumberFormat="1" applyFont="1"/>
    <xf numFmtId="3" fontId="6" fillId="0" borderId="0" xfId="1" applyNumberFormat="1" applyFont="1"/>
    <xf numFmtId="0" fontId="6" fillId="0" borderId="0" xfId="1" applyFont="1" applyAlignment="1">
      <alignment horizontal="right"/>
    </xf>
    <xf numFmtId="167" fontId="2" fillId="0" borderId="16" xfId="1" applyNumberFormat="1" applyFont="1" applyBorder="1" applyAlignment="1">
      <alignment horizontal="right"/>
    </xf>
    <xf numFmtId="167" fontId="1" fillId="0" borderId="0" xfId="1" applyNumberFormat="1"/>
    <xf numFmtId="4" fontId="4" fillId="0" borderId="0" xfId="1" applyNumberFormat="1" applyFont="1"/>
    <xf numFmtId="4" fontId="0" fillId="0" borderId="0" xfId="0" applyNumberFormat="1"/>
    <xf numFmtId="4" fontId="4" fillId="0" borderId="0" xfId="1" applyNumberFormat="1" applyFont="1" applyAlignment="1">
      <alignment horizontal="right"/>
    </xf>
    <xf numFmtId="4" fontId="2" fillId="0" borderId="16" xfId="1" applyNumberFormat="1" applyFont="1" applyBorder="1"/>
    <xf numFmtId="4" fontId="2" fillId="0" borderId="19" xfId="1" applyNumberFormat="1" applyFont="1" applyBorder="1"/>
    <xf numFmtId="0" fontId="20" fillId="5" borderId="16" xfId="1" applyFont="1" applyFill="1" applyBorder="1"/>
    <xf numFmtId="0" fontId="9" fillId="0" borderId="19" xfId="1" applyFont="1" applyBorder="1"/>
    <xf numFmtId="0" fontId="22" fillId="0" borderId="21" xfId="1" applyFont="1" applyBorder="1"/>
    <xf numFmtId="0" fontId="23" fillId="0" borderId="0" xfId="0" applyFont="1"/>
    <xf numFmtId="0" fontId="24" fillId="0" borderId="0" xfId="0" applyFont="1"/>
    <xf numFmtId="4" fontId="2" fillId="5" borderId="18" xfId="1" applyNumberFormat="1" applyFont="1" applyFill="1" applyBorder="1"/>
    <xf numFmtId="4" fontId="21" fillId="0" borderId="0" xfId="1" applyNumberFormat="1" applyFont="1" applyAlignment="1">
      <alignment vertical="center"/>
    </xf>
    <xf numFmtId="4" fontId="24" fillId="0" borderId="0" xfId="0" applyNumberFormat="1" applyFont="1"/>
    <xf numFmtId="4" fontId="21" fillId="0" borderId="0" xfId="1" applyNumberFormat="1" applyFont="1"/>
    <xf numFmtId="166" fontId="21" fillId="0" borderId="16" xfId="1" applyNumberFormat="1" applyFont="1" applyBorder="1" applyAlignment="1">
      <alignment vertical="center"/>
    </xf>
    <xf numFmtId="166" fontId="21" fillId="0" borderId="16" xfId="1" applyNumberFormat="1" applyFont="1" applyBorder="1"/>
    <xf numFmtId="166" fontId="3" fillId="0" borderId="19" xfId="1" applyNumberFormat="1" applyFont="1" applyBorder="1"/>
    <xf numFmtId="166" fontId="21" fillId="5" borderId="16" xfId="1" applyNumberFormat="1" applyFont="1" applyFill="1" applyBorder="1"/>
    <xf numFmtId="166" fontId="21" fillId="4" borderId="16" xfId="1" applyNumberFormat="1" applyFont="1" applyFill="1" applyBorder="1"/>
    <xf numFmtId="166" fontId="21" fillId="0" borderId="16" xfId="1" applyNumberFormat="1" applyFont="1" applyBorder="1" applyAlignment="1">
      <alignment horizontal="right"/>
    </xf>
    <xf numFmtId="166" fontId="26" fillId="4" borderId="16" xfId="1" applyNumberFormat="1" applyFont="1" applyFill="1" applyBorder="1"/>
    <xf numFmtId="166" fontId="24" fillId="0" borderId="16" xfId="1" applyNumberFormat="1" applyFont="1" applyBorder="1"/>
    <xf numFmtId="166" fontId="24" fillId="0" borderId="9" xfId="1" applyNumberFormat="1" applyFont="1" applyBorder="1"/>
    <xf numFmtId="166" fontId="3" fillId="5" borderId="18" xfId="1" applyNumberFormat="1" applyFont="1" applyFill="1" applyBorder="1"/>
    <xf numFmtId="166" fontId="3" fillId="0" borderId="16" xfId="1" applyNumberFormat="1" applyFont="1" applyBorder="1"/>
    <xf numFmtId="4" fontId="25" fillId="0" borderId="0" xfId="0" applyNumberFormat="1" applyFont="1"/>
    <xf numFmtId="4" fontId="13" fillId="0" borderId="0" xfId="0" applyNumberFormat="1" applyFont="1"/>
    <xf numFmtId="49" fontId="1" fillId="0" borderId="16" xfId="1" applyNumberFormat="1" applyBorder="1" applyAlignment="1">
      <alignment horizontal="left"/>
    </xf>
    <xf numFmtId="49" fontId="1" fillId="0" borderId="19" xfId="1" applyNumberFormat="1" applyBorder="1" applyAlignment="1">
      <alignment horizontal="left"/>
    </xf>
    <xf numFmtId="0" fontId="1" fillId="0" borderId="19" xfId="1" applyBorder="1" applyAlignment="1">
      <alignment horizontal="left"/>
    </xf>
    <xf numFmtId="14" fontId="1" fillId="0" borderId="16" xfId="1" applyNumberFormat="1" applyBorder="1" applyAlignment="1">
      <alignment horizontal="left"/>
    </xf>
    <xf numFmtId="167" fontId="4" fillId="0" borderId="2" xfId="1" applyNumberFormat="1" applyFont="1" applyBorder="1" applyAlignment="1">
      <alignment horizontal="left"/>
    </xf>
    <xf numFmtId="0" fontId="1" fillId="0" borderId="0" xfId="1" applyAlignment="1">
      <alignment horizontal="left"/>
    </xf>
    <xf numFmtId="0" fontId="29" fillId="0" borderId="0" xfId="1" applyFont="1" applyAlignment="1">
      <alignment horizontal="left"/>
    </xf>
    <xf numFmtId="0" fontId="23" fillId="0" borderId="0" xfId="0" applyFont="1" applyAlignment="1">
      <alignment horizontal="left"/>
    </xf>
    <xf numFmtId="49" fontId="1" fillId="0" borderId="18" xfId="1" applyNumberFormat="1" applyBorder="1" applyAlignment="1">
      <alignment horizontal="left"/>
    </xf>
    <xf numFmtId="0" fontId="1" fillId="0" borderId="18" xfId="1" applyBorder="1"/>
    <xf numFmtId="4" fontId="4" fillId="0" borderId="0" xfId="1" applyNumberFormat="1" applyFont="1" applyAlignment="1">
      <alignment horizontal="center"/>
    </xf>
    <xf numFmtId="4" fontId="30" fillId="0" borderId="0" xfId="0" applyNumberFormat="1" applyFont="1"/>
    <xf numFmtId="4" fontId="1" fillId="0" borderId="16" xfId="1" applyNumberFormat="1" applyBorder="1"/>
    <xf numFmtId="4" fontId="1" fillId="0" borderId="19" xfId="1" applyNumberFormat="1" applyBorder="1"/>
    <xf numFmtId="4" fontId="13" fillId="0" borderId="0" xfId="0" applyNumberFormat="1" applyFont="1" applyAlignment="1">
      <alignment horizontal="center"/>
    </xf>
    <xf numFmtId="4" fontId="27" fillId="0" borderId="0" xfId="0" applyNumberFormat="1" applyFont="1"/>
    <xf numFmtId="4" fontId="2" fillId="0" borderId="0" xfId="1" applyNumberFormat="1" applyFont="1"/>
    <xf numFmtId="4" fontId="1" fillId="0" borderId="16" xfId="1" applyNumberFormat="1" applyBorder="1" applyAlignment="1">
      <alignment horizontal="left"/>
    </xf>
    <xf numFmtId="4" fontId="1" fillId="0" borderId="16" xfId="1" applyNumberFormat="1" applyBorder="1" applyAlignment="1">
      <alignment horizontal="center"/>
    </xf>
    <xf numFmtId="1" fontId="1" fillId="0" borderId="16" xfId="1" applyNumberFormat="1" applyBorder="1" applyAlignment="1">
      <alignment horizontal="center"/>
    </xf>
    <xf numFmtId="4" fontId="1" fillId="0" borderId="9" xfId="1" applyNumberFormat="1" applyBorder="1" applyAlignment="1">
      <alignment horizontal="center"/>
    </xf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30" fillId="0" borderId="0" xfId="0" applyFont="1"/>
    <xf numFmtId="2" fontId="14" fillId="0" borderId="0" xfId="0" applyNumberFormat="1" applyFont="1"/>
    <xf numFmtId="4" fontId="1" fillId="0" borderId="7" xfId="1" applyNumberFormat="1" applyBorder="1" applyAlignment="1">
      <alignment horizontal="center"/>
    </xf>
    <xf numFmtId="4" fontId="1" fillId="0" borderId="19" xfId="1" applyNumberFormat="1" applyBorder="1" applyAlignment="1">
      <alignment horizontal="left"/>
    </xf>
    <xf numFmtId="4" fontId="1" fillId="0" borderId="0" xfId="1" applyNumberFormat="1" applyAlignment="1">
      <alignment horizontal="center"/>
    </xf>
    <xf numFmtId="4" fontId="1" fillId="0" borderId="0" xfId="1" applyNumberFormat="1" applyAlignment="1">
      <alignment horizontal="left"/>
    </xf>
    <xf numFmtId="4" fontId="13" fillId="0" borderId="0" xfId="0" applyNumberFormat="1" applyFont="1" applyAlignment="1">
      <alignment horizontal="center" vertical="center"/>
    </xf>
    <xf numFmtId="4" fontId="13" fillId="8" borderId="0" xfId="0" applyNumberFormat="1" applyFont="1" applyFill="1"/>
    <xf numFmtId="4" fontId="1" fillId="8" borderId="16" xfId="1" applyNumberFormat="1" applyFill="1" applyBorder="1"/>
    <xf numFmtId="4" fontId="2" fillId="8" borderId="0" xfId="1" applyNumberFormat="1" applyFont="1" applyFill="1" applyAlignment="1">
      <alignment vertical="center"/>
    </xf>
    <xf numFmtId="4" fontId="2" fillId="8" borderId="0" xfId="1" applyNumberFormat="1" applyFont="1" applyFill="1"/>
    <xf numFmtId="4" fontId="1" fillId="8" borderId="0" xfId="1" applyNumberFormat="1" applyFill="1"/>
    <xf numFmtId="4" fontId="4" fillId="7" borderId="0" xfId="1" applyNumberFormat="1" applyFont="1" applyFill="1"/>
    <xf numFmtId="167" fontId="2" fillId="7" borderId="0" xfId="1" applyNumberFormat="1" applyFont="1" applyFill="1"/>
    <xf numFmtId="4" fontId="4" fillId="0" borderId="6" xfId="1" applyNumberFormat="1" applyFont="1" applyBorder="1" applyAlignment="1">
      <alignment horizontal="center"/>
    </xf>
    <xf numFmtId="4" fontId="4" fillId="0" borderId="6" xfId="1" applyNumberFormat="1" applyFont="1" applyBorder="1" applyAlignment="1">
      <alignment horizontal="left"/>
    </xf>
    <xf numFmtId="4" fontId="4" fillId="0" borderId="6" xfId="1" applyNumberFormat="1" applyFont="1" applyBorder="1"/>
    <xf numFmtId="4" fontId="10" fillId="0" borderId="9" xfId="1" applyNumberFormat="1" applyFont="1" applyBorder="1" applyAlignment="1">
      <alignment horizontal="center"/>
    </xf>
    <xf numFmtId="4" fontId="10" fillId="0" borderId="16" xfId="1" applyNumberFormat="1" applyFont="1" applyBorder="1" applyAlignment="1">
      <alignment horizontal="left"/>
    </xf>
    <xf numFmtId="4" fontId="10" fillId="0" borderId="16" xfId="1" applyNumberFormat="1" applyFont="1" applyBorder="1"/>
    <xf numFmtId="0" fontId="31" fillId="0" borderId="0" xfId="0" applyFont="1"/>
    <xf numFmtId="4" fontId="31" fillId="0" borderId="0" xfId="0" applyNumberFormat="1" applyFont="1"/>
    <xf numFmtId="4" fontId="10" fillId="8" borderId="0" xfId="1" applyNumberFormat="1" applyFont="1" applyFill="1"/>
    <xf numFmtId="4" fontId="10" fillId="9" borderId="0" xfId="1" applyNumberFormat="1" applyFont="1" applyFill="1"/>
    <xf numFmtId="14" fontId="10" fillId="0" borderId="16" xfId="1" applyNumberFormat="1" applyFont="1" applyBorder="1" applyAlignment="1">
      <alignment horizontal="left"/>
    </xf>
    <xf numFmtId="1" fontId="10" fillId="0" borderId="16" xfId="1" applyNumberFormat="1" applyFont="1" applyBorder="1" applyAlignment="1">
      <alignment horizontal="center"/>
    </xf>
    <xf numFmtId="49" fontId="10" fillId="0" borderId="16" xfId="1" applyNumberFormat="1" applyFont="1" applyBorder="1" applyAlignment="1">
      <alignment horizontal="left"/>
    </xf>
    <xf numFmtId="0" fontId="10" fillId="0" borderId="16" xfId="1" applyFont="1" applyBorder="1" applyAlignment="1">
      <alignment horizontal="left"/>
    </xf>
    <xf numFmtId="167" fontId="10" fillId="0" borderId="16" xfId="1" applyNumberFormat="1" applyFont="1" applyBorder="1"/>
    <xf numFmtId="167" fontId="10" fillId="0" borderId="9" xfId="1" applyNumberFormat="1" applyFont="1" applyBorder="1"/>
    <xf numFmtId="167" fontId="10" fillId="3" borderId="0" xfId="1" applyNumberFormat="1" applyFont="1" applyFill="1"/>
    <xf numFmtId="4" fontId="4" fillId="0" borderId="16" xfId="1" applyNumberFormat="1" applyFont="1" applyBorder="1"/>
    <xf numFmtId="4" fontId="15" fillId="0" borderId="0" xfId="1" applyNumberFormat="1" applyFont="1"/>
    <xf numFmtId="0" fontId="15" fillId="0" borderId="0" xfId="0" applyFont="1"/>
    <xf numFmtId="0" fontId="28" fillId="0" borderId="0" xfId="1" applyFont="1" applyAlignment="1">
      <alignment horizontal="left"/>
    </xf>
    <xf numFmtId="0" fontId="29" fillId="0" borderId="0" xfId="1" applyFont="1" applyAlignment="1">
      <alignment horizontal="left"/>
    </xf>
    <xf numFmtId="0" fontId="4" fillId="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5" fillId="0" borderId="22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167" fontId="4" fillId="0" borderId="15" xfId="3" applyFont="1" applyBorder="1" applyAlignment="1">
      <alignment horizontal="center" vertical="top" wrapText="1"/>
    </xf>
    <xf numFmtId="167" fontId="4" fillId="0" borderId="16" xfId="3" applyFont="1" applyBorder="1" applyAlignment="1">
      <alignment horizontal="center" vertical="top"/>
    </xf>
    <xf numFmtId="167" fontId="4" fillId="0" borderId="1" xfId="3" applyFont="1" applyBorder="1" applyAlignment="1">
      <alignment horizontal="center" vertical="top" wrapText="1"/>
    </xf>
    <xf numFmtId="167" fontId="4" fillId="0" borderId="1" xfId="3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809625</xdr:colOff>
      <xdr:row>28</xdr:row>
      <xdr:rowOff>76199</xdr:rowOff>
    </xdr:from>
    <xdr:ext cx="9048750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14500" y="5981699"/>
          <a:ext cx="90487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The balance brought  forward from 2016-17 (£7,133) included</a:t>
          </a:r>
          <a:r>
            <a:rPr lang="en-GB" sz="1100" baseline="0"/>
            <a:t> the sum of £85.00 (an unpresented cheque  No. 100986: 14/03/17 which was not received by the payee or cashed - presumed lost in the post  and subsequently stopped. A replacement cheque was reissued on 09/05/17 which is included in 2017/18 accounts. The sum of £85.00 therefore has in effect been recorded twice  and the entry above is to offset the apparent duplicate payment.</a:t>
          </a:r>
          <a:endParaRPr lang="en-GB" sz="1100"/>
        </a:p>
      </xdr:txBody>
    </xdr:sp>
    <xdr:clientData/>
  </xdr:oneCellAnchor>
  <xdr:oneCellAnchor>
    <xdr:from>
      <xdr:col>1</xdr:col>
      <xdr:colOff>771525</xdr:colOff>
      <xdr:row>31</xdr:row>
      <xdr:rowOff>133350</xdr:rowOff>
    </xdr:from>
    <xdr:ext cx="9096375" cy="9715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76400" y="6610350"/>
          <a:ext cx="9096375" cy="971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/>
            <a:t>The cheque of 15.11.17 shows as income received as a grant from Levens Charity to the PC for allotment set-up costs. However it was returned unpaid (and subsequently shown as an outgoing) as there were insufficient funds in the Charity account. This was corrected through a 'loan' of £4K from the PC current account and the cheque was re-presented on 20.11.17.</a:t>
          </a:r>
          <a:r>
            <a:rPr lang="en-GB" sz="1100" baseline="0"/>
            <a:t> On the advice of the Internal Auditor, The £4K is </a:t>
          </a:r>
          <a:r>
            <a:rPr lang="en-GB" sz="1100"/>
            <a:t>recorded as a </a:t>
          </a:r>
          <a:r>
            <a:rPr lang="en-GB" sz="1100">
              <a:solidFill>
                <a:srgbClr val="FF0000"/>
              </a:solidFill>
            </a:rPr>
            <a:t>CONTRA </a:t>
          </a:r>
          <a:r>
            <a:rPr lang="en-GB" sz="1100">
              <a:solidFill>
                <a:sysClr val="windowText" lastClr="000000"/>
              </a:solidFill>
            </a:rPr>
            <a:t> payment  in both income and expenditure and deducted</a:t>
          </a:r>
          <a:r>
            <a:rPr lang="en-GB" sz="1100" baseline="0">
              <a:solidFill>
                <a:sysClr val="windowText" lastClr="000000"/>
              </a:solidFill>
            </a:rPr>
            <a:t> from the total of annual transactions on both sides as is one receipt £1,347.35 and the outgoing in expenditure to leave  the single and correct receipt of one payment of £1,347.35</a:t>
          </a:r>
        </a:p>
        <a:p>
          <a:endParaRPr lang="en-GB" sz="1100" baseline="0">
            <a:solidFill>
              <a:sysClr val="windowText" lastClr="000000"/>
            </a:solidFill>
          </a:endParaRPr>
        </a:p>
        <a:p>
          <a:endParaRPr lang="en-GB" sz="1100" baseline="0">
            <a:solidFill>
              <a:sysClr val="windowText" lastClr="000000"/>
            </a:solidFill>
          </a:endParaRPr>
        </a:p>
        <a:p>
          <a:endParaRPr lang="en-GB" sz="1100" baseline="0">
            <a:solidFill>
              <a:sysClr val="windowText" lastClr="000000"/>
            </a:solidFill>
          </a:endParaRPr>
        </a:p>
        <a:p>
          <a:endParaRPr lang="en-GB" sz="1100" baseline="0">
            <a:solidFill>
              <a:sysClr val="windowText" lastClr="000000"/>
            </a:solidFill>
          </a:endParaRPr>
        </a:p>
        <a:p>
          <a:r>
            <a:rPr lang="en-GB" sz="1100">
              <a:solidFill>
                <a:sysClr val="windowText" lastClr="000000"/>
              </a:solidFill>
            </a:rPr>
            <a:t> </a:t>
          </a:r>
          <a:r>
            <a:rPr lang="en-GB" sz="1100"/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2"/>
  <sheetViews>
    <sheetView topLeftCell="J35" zoomScale="77" zoomScaleNormal="77" workbookViewId="0">
      <selection activeCell="AA60" sqref="AA60"/>
    </sheetView>
  </sheetViews>
  <sheetFormatPr defaultRowHeight="14.4" x14ac:dyDescent="0.3"/>
  <cols>
    <col min="1" max="1" width="12.5546875" customWidth="1"/>
    <col min="2" max="2" width="10.44140625" customWidth="1"/>
    <col min="3" max="3" width="14.109375" customWidth="1"/>
    <col min="4" max="4" width="23.44140625" customWidth="1"/>
    <col min="5" max="5" width="29" customWidth="1"/>
    <col min="6" max="6" width="14.5546875" customWidth="1"/>
    <col min="7" max="7" width="10.6640625" customWidth="1"/>
    <col min="8" max="8" width="12" customWidth="1"/>
    <col min="9" max="10" width="12.33203125" customWidth="1"/>
    <col min="11" max="11" width="11.6640625" customWidth="1"/>
    <col min="12" max="12" width="11.109375" customWidth="1"/>
    <col min="13" max="13" width="13.5546875" customWidth="1"/>
    <col min="14" max="14" width="11.109375" customWidth="1"/>
    <col min="15" max="15" width="10.6640625" customWidth="1"/>
    <col min="16" max="16" width="15.5546875" customWidth="1"/>
    <col min="17" max="17" width="11.88671875" customWidth="1"/>
    <col min="18" max="18" width="15.109375" customWidth="1"/>
    <col min="19" max="19" width="12.33203125" customWidth="1"/>
    <col min="20" max="20" width="11.44140625" customWidth="1"/>
    <col min="21" max="21" width="12.88671875" customWidth="1"/>
    <col min="22" max="23" width="11" customWidth="1"/>
    <col min="24" max="24" width="11.44140625" customWidth="1"/>
    <col min="25" max="25" width="13.109375" customWidth="1"/>
    <col min="26" max="26" width="16.44140625" customWidth="1"/>
    <col min="27" max="27" width="14.88671875" customWidth="1"/>
    <col min="28" max="28" width="10.88671875" customWidth="1"/>
  </cols>
  <sheetData>
    <row r="1" spans="1:28" s="194" customFormat="1" ht="25.8" x14ac:dyDescent="0.5">
      <c r="A1" s="244" t="s">
        <v>150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193"/>
      <c r="AB1" s="193"/>
    </row>
    <row r="2" spans="1:28" ht="16.2" thickBot="1" x14ac:dyDescent="0.35">
      <c r="A2" s="12"/>
      <c r="B2" s="2"/>
      <c r="C2" s="2"/>
      <c r="D2" s="2"/>
      <c r="E2" s="2"/>
      <c r="F2" s="246" t="s">
        <v>0</v>
      </c>
      <c r="G2" s="246"/>
      <c r="H2" s="246"/>
      <c r="I2" s="246"/>
      <c r="J2" s="246"/>
      <c r="K2" s="246"/>
      <c r="L2" s="246"/>
      <c r="M2" s="246"/>
      <c r="N2" s="246"/>
      <c r="O2" s="24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"/>
      <c r="AB2" s="1"/>
    </row>
    <row r="3" spans="1:28" ht="90.75" customHeight="1" thickBot="1" x14ac:dyDescent="0.35">
      <c r="A3" s="8" t="s">
        <v>139</v>
      </c>
      <c r="B3" s="9" t="s">
        <v>140</v>
      </c>
      <c r="C3" s="8" t="s">
        <v>3</v>
      </c>
      <c r="D3" s="8" t="s">
        <v>4</v>
      </c>
      <c r="E3" s="10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202</v>
      </c>
      <c r="O3" s="15" t="s">
        <v>14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3" t="s">
        <v>25</v>
      </c>
      <c r="AA3" s="14" t="s">
        <v>26</v>
      </c>
      <c r="AB3" s="7" t="s">
        <v>27</v>
      </c>
    </row>
    <row r="4" spans="1:28" ht="15" thickBot="1" x14ac:dyDescent="0.35">
      <c r="A4" s="32">
        <v>42864</v>
      </c>
      <c r="B4" s="19">
        <v>100993</v>
      </c>
      <c r="C4" s="195" t="s">
        <v>153</v>
      </c>
      <c r="D4" s="21" t="s">
        <v>29</v>
      </c>
      <c r="E4" s="196" t="s">
        <v>152</v>
      </c>
      <c r="F4" s="24"/>
      <c r="G4" s="24"/>
      <c r="H4" s="24">
        <v>5</v>
      </c>
      <c r="I4" s="24"/>
      <c r="J4" s="28"/>
      <c r="K4" s="24"/>
      <c r="L4" s="24"/>
      <c r="M4" s="24">
        <v>218.28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>
        <v>223.28</v>
      </c>
      <c r="AA4" s="16">
        <v>223.28</v>
      </c>
      <c r="AB4" s="18"/>
    </row>
    <row r="5" spans="1:28" ht="15" thickBot="1" x14ac:dyDescent="0.35">
      <c r="A5" s="33">
        <v>42864</v>
      </c>
      <c r="B5" s="20">
        <v>100994</v>
      </c>
      <c r="C5" s="195" t="s">
        <v>154</v>
      </c>
      <c r="D5" s="31" t="s">
        <v>155</v>
      </c>
      <c r="E5" s="31" t="s">
        <v>156</v>
      </c>
      <c r="F5" s="25">
        <v>159.62</v>
      </c>
      <c r="G5" s="25">
        <v>15.6</v>
      </c>
      <c r="H5" s="25"/>
      <c r="I5" s="25">
        <v>7.8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>
        <v>183.02</v>
      </c>
      <c r="AA5" s="16">
        <v>183.02</v>
      </c>
      <c r="AB5" s="17"/>
    </row>
    <row r="6" spans="1:28" ht="15" thickBot="1" x14ac:dyDescent="0.35">
      <c r="A6" s="33">
        <v>42864</v>
      </c>
      <c r="B6" s="20">
        <v>100995</v>
      </c>
      <c r="C6" s="195" t="s">
        <v>157</v>
      </c>
      <c r="D6" s="31" t="s">
        <v>158</v>
      </c>
      <c r="E6" s="31" t="s">
        <v>159</v>
      </c>
      <c r="F6" s="25">
        <v>60</v>
      </c>
      <c r="G6" s="25"/>
      <c r="H6" s="25"/>
      <c r="I6" s="25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158">
        <v>12</v>
      </c>
      <c r="Z6" s="25">
        <v>72</v>
      </c>
      <c r="AA6" s="16">
        <v>72</v>
      </c>
      <c r="AB6" s="1"/>
    </row>
    <row r="7" spans="1:28" x14ac:dyDescent="0.3">
      <c r="A7" s="33">
        <v>42864</v>
      </c>
      <c r="B7" s="20">
        <v>100996</v>
      </c>
      <c r="C7" s="195" t="s">
        <v>160</v>
      </c>
      <c r="D7" s="31" t="s">
        <v>161</v>
      </c>
      <c r="E7" s="31" t="s">
        <v>162</v>
      </c>
      <c r="F7" s="25"/>
      <c r="G7" s="25"/>
      <c r="H7" s="25"/>
      <c r="I7" s="25"/>
      <c r="J7" s="2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>
        <v>0</v>
      </c>
      <c r="AA7" s="16">
        <v>0</v>
      </c>
      <c r="AB7" s="17"/>
    </row>
    <row r="8" spans="1:28" x14ac:dyDescent="0.3">
      <c r="A8" s="33">
        <v>42864</v>
      </c>
      <c r="B8" s="20">
        <v>100997</v>
      </c>
      <c r="C8" s="187" t="s">
        <v>163</v>
      </c>
      <c r="D8" s="31" t="s">
        <v>149</v>
      </c>
      <c r="E8" s="31" t="s">
        <v>164</v>
      </c>
      <c r="F8" s="25"/>
      <c r="G8" s="25"/>
      <c r="H8" s="25"/>
      <c r="I8" s="25"/>
      <c r="J8" s="29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>
        <v>85</v>
      </c>
      <c r="W8" s="25"/>
      <c r="X8" s="25"/>
      <c r="Y8" s="25"/>
      <c r="Z8" s="25">
        <v>85</v>
      </c>
      <c r="AA8" s="16">
        <v>85</v>
      </c>
      <c r="AB8" s="1"/>
    </row>
    <row r="9" spans="1:28" x14ac:dyDescent="0.3">
      <c r="A9" s="33">
        <v>42901</v>
      </c>
      <c r="B9" s="206" t="s">
        <v>63</v>
      </c>
      <c r="C9" s="187"/>
      <c r="D9" s="31" t="s">
        <v>224</v>
      </c>
      <c r="E9" s="31" t="s">
        <v>225</v>
      </c>
      <c r="F9" s="25"/>
      <c r="G9" s="25"/>
      <c r="H9" s="25"/>
      <c r="I9" s="25"/>
      <c r="J9" s="2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>
        <v>10</v>
      </c>
      <c r="Y9" s="25"/>
      <c r="Z9" s="25">
        <v>10</v>
      </c>
      <c r="AA9" s="16">
        <v>10</v>
      </c>
      <c r="AB9" s="1"/>
    </row>
    <row r="10" spans="1:28" x14ac:dyDescent="0.3">
      <c r="A10" s="33">
        <v>42899</v>
      </c>
      <c r="B10" s="20">
        <v>100998</v>
      </c>
      <c r="C10" s="187" t="s">
        <v>165</v>
      </c>
      <c r="D10" s="31" t="s">
        <v>259</v>
      </c>
      <c r="E10" s="31" t="s">
        <v>166</v>
      </c>
      <c r="F10" s="25"/>
      <c r="G10" s="25"/>
      <c r="H10" s="25"/>
      <c r="I10" s="25"/>
      <c r="J10" s="29"/>
      <c r="K10" s="25"/>
      <c r="L10" s="25"/>
      <c r="M10" s="25"/>
      <c r="N10" s="25"/>
      <c r="O10" s="25"/>
      <c r="P10" s="25"/>
      <c r="Q10" s="25"/>
      <c r="S10" s="25"/>
      <c r="T10" s="25"/>
      <c r="U10" s="25"/>
      <c r="V10" s="25"/>
      <c r="W10" s="25"/>
      <c r="X10" s="25">
        <v>1287</v>
      </c>
      <c r="Y10" s="25">
        <v>257.39999999999998</v>
      </c>
      <c r="Z10" s="25">
        <v>1544.4</v>
      </c>
      <c r="AA10" s="16">
        <v>1544.4</v>
      </c>
      <c r="AB10" s="159"/>
    </row>
    <row r="11" spans="1:28" x14ac:dyDescent="0.3">
      <c r="A11" s="190">
        <v>42899</v>
      </c>
      <c r="B11" s="20">
        <v>100999</v>
      </c>
      <c r="C11" s="187" t="s">
        <v>167</v>
      </c>
      <c r="D11" s="31" t="s">
        <v>155</v>
      </c>
      <c r="E11" s="31" t="s">
        <v>156</v>
      </c>
      <c r="F11" s="25">
        <v>228.02</v>
      </c>
      <c r="G11" s="25">
        <v>7.8</v>
      </c>
      <c r="H11" s="25"/>
      <c r="I11" s="25"/>
      <c r="J11" s="2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>
        <v>235.82</v>
      </c>
      <c r="AA11" s="16">
        <v>235.82</v>
      </c>
      <c r="AB11" s="1"/>
    </row>
    <row r="12" spans="1:28" x14ac:dyDescent="0.3">
      <c r="A12" s="33">
        <v>42899</v>
      </c>
      <c r="B12" s="20">
        <v>101000</v>
      </c>
      <c r="C12" s="187" t="s">
        <v>168</v>
      </c>
      <c r="D12" s="31" t="s">
        <v>169</v>
      </c>
      <c r="E12" s="31" t="s">
        <v>330</v>
      </c>
      <c r="F12" s="25"/>
      <c r="G12" s="25"/>
      <c r="H12" s="25"/>
      <c r="I12" s="25"/>
      <c r="J12" s="29"/>
      <c r="K12" s="25"/>
      <c r="L12" s="25">
        <v>50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>
        <v>50</v>
      </c>
      <c r="AA12" s="16">
        <v>50</v>
      </c>
      <c r="AB12" s="159"/>
    </row>
    <row r="13" spans="1:28" x14ac:dyDescent="0.3">
      <c r="A13" s="190">
        <v>42899</v>
      </c>
      <c r="B13" s="20">
        <v>101001</v>
      </c>
      <c r="C13" s="187" t="s">
        <v>170</v>
      </c>
      <c r="D13" s="22" t="s">
        <v>171</v>
      </c>
      <c r="E13" s="22" t="s">
        <v>172</v>
      </c>
      <c r="F13" s="25"/>
      <c r="G13" s="25"/>
      <c r="H13" s="25"/>
      <c r="I13" s="25"/>
      <c r="J13" s="29"/>
      <c r="K13" s="25"/>
      <c r="L13" s="25"/>
      <c r="M13" s="25"/>
      <c r="N13" s="25"/>
      <c r="O13" s="25"/>
      <c r="P13" s="25">
        <v>298.22000000000003</v>
      </c>
      <c r="Q13" s="30"/>
      <c r="R13" s="30"/>
      <c r="S13" s="30"/>
      <c r="T13" s="30"/>
      <c r="U13" s="30"/>
      <c r="V13" s="30"/>
      <c r="W13" s="30"/>
      <c r="X13" s="31"/>
      <c r="Y13" s="30">
        <v>59.64</v>
      </c>
      <c r="Z13" s="25">
        <v>357.86</v>
      </c>
      <c r="AA13" s="16">
        <v>357.86</v>
      </c>
      <c r="AB13" s="1"/>
    </row>
    <row r="14" spans="1:28" x14ac:dyDescent="0.3">
      <c r="A14" s="33">
        <v>42927</v>
      </c>
      <c r="B14" s="20">
        <v>101002</v>
      </c>
      <c r="C14" s="187" t="s">
        <v>173</v>
      </c>
      <c r="D14" s="22" t="s">
        <v>174</v>
      </c>
      <c r="E14" s="22" t="s">
        <v>175</v>
      </c>
      <c r="F14" s="25"/>
      <c r="G14" s="25"/>
      <c r="H14" s="25"/>
      <c r="I14" s="25"/>
      <c r="J14" s="29">
        <v>149.53</v>
      </c>
      <c r="K14" s="25"/>
      <c r="L14" s="35"/>
      <c r="M14" s="25"/>
      <c r="N14" s="25"/>
      <c r="O14" s="25"/>
      <c r="P14" s="25"/>
      <c r="Q14" s="30"/>
      <c r="R14" s="30"/>
      <c r="S14" s="30"/>
      <c r="T14" s="30"/>
      <c r="U14" s="30"/>
      <c r="V14" s="30"/>
      <c r="W14" s="30"/>
      <c r="X14" s="31"/>
      <c r="Z14" s="25">
        <v>149.53</v>
      </c>
      <c r="AA14" s="34">
        <v>149.53</v>
      </c>
      <c r="AB14" s="1"/>
    </row>
    <row r="15" spans="1:28" x14ac:dyDescent="0.3">
      <c r="A15" s="190">
        <v>42927</v>
      </c>
      <c r="B15" s="20">
        <v>101003</v>
      </c>
      <c r="C15" s="187" t="s">
        <v>176</v>
      </c>
      <c r="D15" s="187" t="s">
        <v>177</v>
      </c>
      <c r="E15" s="22" t="s">
        <v>178</v>
      </c>
      <c r="F15" s="25"/>
      <c r="G15" s="25"/>
      <c r="H15" s="25"/>
      <c r="I15" s="25"/>
      <c r="J15" s="36"/>
      <c r="K15" s="25"/>
      <c r="L15" s="25"/>
      <c r="N15" s="25">
        <v>25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>
        <v>5</v>
      </c>
      <c r="Z15" s="25">
        <v>30</v>
      </c>
      <c r="AA15" s="16">
        <v>30</v>
      </c>
      <c r="AB15" s="1"/>
    </row>
    <row r="16" spans="1:28" x14ac:dyDescent="0.3">
      <c r="A16" s="190">
        <v>42927</v>
      </c>
      <c r="B16" s="20">
        <v>101004</v>
      </c>
      <c r="C16" s="187" t="s">
        <v>179</v>
      </c>
      <c r="D16" s="187" t="s">
        <v>155</v>
      </c>
      <c r="E16" s="22" t="s">
        <v>156</v>
      </c>
      <c r="F16" s="25">
        <v>332.32</v>
      </c>
      <c r="G16" s="25">
        <v>19.5</v>
      </c>
      <c r="H16" s="25"/>
      <c r="I16" s="25"/>
      <c r="J16" s="29">
        <v>15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35"/>
      <c r="V16" s="25"/>
      <c r="W16" s="25"/>
      <c r="X16" s="25"/>
      <c r="Y16" s="25"/>
      <c r="Z16" s="25">
        <v>366.82</v>
      </c>
      <c r="AA16" s="16">
        <v>366.82</v>
      </c>
      <c r="AB16" s="1"/>
    </row>
    <row r="17" spans="1:28" x14ac:dyDescent="0.3">
      <c r="A17" s="190">
        <v>42927</v>
      </c>
      <c r="B17" s="20">
        <v>101005</v>
      </c>
      <c r="C17" s="187" t="s">
        <v>180</v>
      </c>
      <c r="D17" s="22" t="s">
        <v>181</v>
      </c>
      <c r="E17" s="22" t="s">
        <v>182</v>
      </c>
      <c r="F17" s="25">
        <v>190.6</v>
      </c>
      <c r="G17" s="25"/>
      <c r="H17" s="25"/>
      <c r="I17" s="25"/>
      <c r="J17" s="29"/>
      <c r="K17" s="25"/>
      <c r="L17" s="25"/>
      <c r="M17" s="25"/>
      <c r="N17" s="25"/>
      <c r="O17" s="25"/>
      <c r="P17" s="25"/>
      <c r="Q17" s="30"/>
      <c r="R17" s="34"/>
      <c r="S17" s="30"/>
      <c r="T17" s="30"/>
      <c r="U17" s="30"/>
      <c r="V17" s="30"/>
      <c r="W17" s="30"/>
      <c r="X17" s="31"/>
      <c r="Y17" s="34"/>
      <c r="Z17" s="25">
        <v>190.6</v>
      </c>
      <c r="AA17" s="16">
        <v>190.6</v>
      </c>
      <c r="AB17" s="1"/>
    </row>
    <row r="18" spans="1:28" x14ac:dyDescent="0.3">
      <c r="A18" s="190">
        <v>42990</v>
      </c>
      <c r="B18" s="20">
        <v>101006</v>
      </c>
      <c r="C18" s="187" t="s">
        <v>183</v>
      </c>
      <c r="D18" s="187" t="s">
        <v>184</v>
      </c>
      <c r="E18" s="22" t="s">
        <v>185</v>
      </c>
      <c r="F18" s="25">
        <v>50</v>
      </c>
      <c r="G18" s="25"/>
      <c r="H18" s="25"/>
      <c r="I18" s="25"/>
      <c r="J18" s="29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>
        <v>10</v>
      </c>
      <c r="Z18" s="25">
        <v>60</v>
      </c>
      <c r="AA18" s="16">
        <v>60</v>
      </c>
    </row>
    <row r="19" spans="1:28" x14ac:dyDescent="0.3">
      <c r="A19" s="190">
        <v>42990</v>
      </c>
      <c r="B19" s="20">
        <v>101007</v>
      </c>
      <c r="C19" s="187" t="s">
        <v>186</v>
      </c>
      <c r="D19" s="187" t="s">
        <v>177</v>
      </c>
      <c r="E19" s="22" t="s">
        <v>187</v>
      </c>
      <c r="F19" s="25"/>
      <c r="G19" s="25"/>
      <c r="H19" s="25"/>
      <c r="I19" s="25"/>
      <c r="J19" s="29"/>
      <c r="K19" s="25"/>
      <c r="L19" s="25"/>
      <c r="N19" s="25">
        <v>120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>
        <v>24</v>
      </c>
      <c r="Z19" s="25">
        <v>144</v>
      </c>
      <c r="AA19" s="16">
        <v>144</v>
      </c>
    </row>
    <row r="20" spans="1:28" x14ac:dyDescent="0.3">
      <c r="A20" s="190">
        <v>42990</v>
      </c>
      <c r="B20" s="20">
        <v>101008</v>
      </c>
      <c r="C20" s="187" t="s">
        <v>188</v>
      </c>
      <c r="D20" s="187" t="s">
        <v>155</v>
      </c>
      <c r="E20" s="22" t="s">
        <v>189</v>
      </c>
      <c r="F20" s="25">
        <v>309.04000000000002</v>
      </c>
      <c r="G20" s="25">
        <v>15.6</v>
      </c>
      <c r="H20" s="25"/>
      <c r="I20" s="25"/>
      <c r="J20" s="29">
        <v>9.99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Z20" s="25">
        <v>334.63</v>
      </c>
      <c r="AA20" s="25">
        <v>334.63</v>
      </c>
    </row>
    <row r="21" spans="1:28" x14ac:dyDescent="0.3">
      <c r="A21" s="190">
        <v>42990</v>
      </c>
      <c r="B21" s="20">
        <v>101009</v>
      </c>
      <c r="C21" s="187" t="s">
        <v>190</v>
      </c>
      <c r="D21" s="187" t="s">
        <v>191</v>
      </c>
      <c r="E21" s="22" t="s">
        <v>192</v>
      </c>
      <c r="F21" s="25">
        <v>81.2</v>
      </c>
      <c r="G21" s="25"/>
      <c r="H21" s="25"/>
      <c r="I21" s="25"/>
      <c r="J21" s="29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>
        <v>81.2</v>
      </c>
      <c r="AA21" s="16">
        <v>81.2</v>
      </c>
    </row>
    <row r="22" spans="1:28" x14ac:dyDescent="0.3">
      <c r="A22" s="190">
        <v>42990</v>
      </c>
      <c r="B22" s="20">
        <v>101010</v>
      </c>
      <c r="C22" s="187" t="s">
        <v>193</v>
      </c>
      <c r="D22" s="187" t="s">
        <v>194</v>
      </c>
      <c r="E22" s="22" t="s">
        <v>195</v>
      </c>
      <c r="F22" s="25"/>
      <c r="G22" s="25"/>
      <c r="H22" s="25"/>
      <c r="I22" s="25"/>
      <c r="J22" s="29"/>
      <c r="K22" s="25">
        <v>453.04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>
        <v>453.04</v>
      </c>
      <c r="AA22" s="16">
        <v>453.04</v>
      </c>
    </row>
    <row r="23" spans="1:28" x14ac:dyDescent="0.3">
      <c r="A23" s="33">
        <v>42990</v>
      </c>
      <c r="B23" s="20">
        <v>101011</v>
      </c>
      <c r="C23" s="187" t="s">
        <v>196</v>
      </c>
      <c r="D23" s="187" t="s">
        <v>197</v>
      </c>
      <c r="E23" s="22" t="s">
        <v>198</v>
      </c>
      <c r="F23" s="25"/>
      <c r="G23" s="25"/>
      <c r="H23" s="25"/>
      <c r="I23" s="25"/>
      <c r="J23" s="29"/>
      <c r="K23" s="25"/>
      <c r="L23" s="25"/>
      <c r="M23" s="25"/>
      <c r="N23" s="25"/>
      <c r="O23" s="25"/>
      <c r="P23" s="25"/>
      <c r="Q23" s="25"/>
      <c r="R23" s="25">
        <v>100</v>
      </c>
      <c r="S23" s="25"/>
      <c r="T23" s="25"/>
      <c r="U23" s="25"/>
      <c r="V23" s="25"/>
      <c r="W23" s="25"/>
      <c r="X23" s="25"/>
      <c r="Y23" s="25">
        <v>20</v>
      </c>
      <c r="Z23" s="25">
        <v>120</v>
      </c>
      <c r="AA23" s="16">
        <v>120</v>
      </c>
    </row>
    <row r="24" spans="1:28" x14ac:dyDescent="0.3">
      <c r="A24" s="33">
        <v>43018</v>
      </c>
      <c r="B24" s="20">
        <v>101012</v>
      </c>
      <c r="C24" s="187" t="s">
        <v>199</v>
      </c>
      <c r="D24" s="187" t="s">
        <v>200</v>
      </c>
      <c r="E24" s="22" t="s">
        <v>201</v>
      </c>
      <c r="F24" s="25"/>
      <c r="G24" s="25"/>
      <c r="H24" s="25"/>
      <c r="I24" s="25"/>
      <c r="J24" s="29"/>
      <c r="K24" s="25"/>
      <c r="L24" s="25">
        <v>200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>
        <v>40</v>
      </c>
      <c r="Z24" s="25">
        <v>240</v>
      </c>
      <c r="AA24" s="16">
        <v>240</v>
      </c>
    </row>
    <row r="25" spans="1:28" x14ac:dyDescent="0.3">
      <c r="A25" s="33">
        <v>43018</v>
      </c>
      <c r="B25" s="20">
        <v>101013</v>
      </c>
      <c r="C25" s="187" t="s">
        <v>203</v>
      </c>
      <c r="D25" s="187" t="s">
        <v>29</v>
      </c>
      <c r="E25" s="22" t="s">
        <v>204</v>
      </c>
      <c r="F25" s="25"/>
      <c r="G25" s="25"/>
      <c r="H25" s="25">
        <v>5</v>
      </c>
      <c r="I25" s="25"/>
      <c r="J25" s="29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>
        <v>5</v>
      </c>
      <c r="AA25" s="16">
        <v>5</v>
      </c>
    </row>
    <row r="26" spans="1:28" x14ac:dyDescent="0.3">
      <c r="A26" s="33">
        <v>43018</v>
      </c>
      <c r="B26" s="20">
        <v>101014</v>
      </c>
      <c r="C26" s="187" t="s">
        <v>205</v>
      </c>
      <c r="D26" s="187" t="s">
        <v>30</v>
      </c>
      <c r="E26" s="22" t="s">
        <v>206</v>
      </c>
      <c r="F26" s="25"/>
      <c r="G26" s="25"/>
      <c r="H26" s="25"/>
      <c r="I26" s="25"/>
      <c r="J26" s="29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>
        <v>915.6</v>
      </c>
      <c r="X26" s="25"/>
      <c r="Y26" s="25"/>
      <c r="Z26" s="25">
        <v>915.6</v>
      </c>
      <c r="AA26" s="16">
        <v>915.6</v>
      </c>
    </row>
    <row r="27" spans="1:28" x14ac:dyDescent="0.3">
      <c r="A27" s="33">
        <v>43018</v>
      </c>
      <c r="B27" s="20">
        <v>101015</v>
      </c>
      <c r="C27" s="187" t="s">
        <v>207</v>
      </c>
      <c r="D27" s="187" t="s">
        <v>155</v>
      </c>
      <c r="E27" s="22" t="s">
        <v>208</v>
      </c>
      <c r="F27" s="25">
        <v>287.33999999999997</v>
      </c>
      <c r="G27" s="25">
        <v>15.6</v>
      </c>
      <c r="H27" s="25"/>
      <c r="I27" s="25">
        <v>16.559999999999999</v>
      </c>
      <c r="J27" s="29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>
        <v>319.5</v>
      </c>
      <c r="AA27" s="16">
        <v>319.5</v>
      </c>
    </row>
    <row r="28" spans="1:28" x14ac:dyDescent="0.3">
      <c r="A28" s="33">
        <v>43018</v>
      </c>
      <c r="B28" s="20">
        <v>101016</v>
      </c>
      <c r="C28" s="187" t="s">
        <v>209</v>
      </c>
      <c r="D28" s="187" t="s">
        <v>181</v>
      </c>
      <c r="E28" s="22" t="s">
        <v>210</v>
      </c>
      <c r="F28" s="25">
        <v>75.8</v>
      </c>
      <c r="G28" s="25"/>
      <c r="H28" s="25"/>
      <c r="I28" s="25"/>
      <c r="J28" s="2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>
        <v>75.8</v>
      </c>
      <c r="AA28" s="16">
        <v>75.8</v>
      </c>
    </row>
    <row r="29" spans="1:28" x14ac:dyDescent="0.3">
      <c r="A29" s="33">
        <v>43053</v>
      </c>
      <c r="B29" s="20">
        <v>101017</v>
      </c>
      <c r="C29" s="187" t="s">
        <v>252</v>
      </c>
      <c r="D29" s="187" t="s">
        <v>253</v>
      </c>
      <c r="E29" s="22" t="s">
        <v>254</v>
      </c>
      <c r="F29" s="25"/>
      <c r="G29" s="25"/>
      <c r="H29" s="25"/>
      <c r="I29" s="25"/>
      <c r="J29" s="29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>
        <v>315</v>
      </c>
      <c r="Y29" s="25">
        <v>63</v>
      </c>
      <c r="Z29" s="25">
        <v>378</v>
      </c>
      <c r="AA29" s="16">
        <v>378</v>
      </c>
    </row>
    <row r="30" spans="1:28" x14ac:dyDescent="0.3">
      <c r="A30" s="33">
        <v>43053</v>
      </c>
      <c r="B30" s="20">
        <v>101018</v>
      </c>
      <c r="C30" s="187" t="s">
        <v>255</v>
      </c>
      <c r="D30" s="187" t="s">
        <v>174</v>
      </c>
      <c r="E30" s="22" t="s">
        <v>175</v>
      </c>
      <c r="F30" s="25"/>
      <c r="G30" s="25"/>
      <c r="H30" s="25"/>
      <c r="I30" s="25"/>
      <c r="J30" s="29">
        <v>149.53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>
        <v>149.53</v>
      </c>
      <c r="AA30" s="16">
        <v>149.53</v>
      </c>
    </row>
    <row r="31" spans="1:28" x14ac:dyDescent="0.3">
      <c r="A31" s="33">
        <v>43053</v>
      </c>
      <c r="B31" s="20">
        <v>101019</v>
      </c>
      <c r="C31" s="187" t="s">
        <v>256</v>
      </c>
      <c r="D31" s="187" t="s">
        <v>155</v>
      </c>
      <c r="E31" s="22" t="s">
        <v>257</v>
      </c>
      <c r="F31" s="25">
        <v>383.55</v>
      </c>
      <c r="G31" s="25">
        <v>7.8</v>
      </c>
      <c r="H31" s="25"/>
      <c r="I31" s="25"/>
      <c r="J31" s="29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>
        <v>391.35</v>
      </c>
      <c r="AA31" s="16">
        <v>391.35</v>
      </c>
    </row>
    <row r="32" spans="1:28" x14ac:dyDescent="0.3">
      <c r="A32" s="33">
        <v>43053</v>
      </c>
      <c r="B32" s="20">
        <v>101020</v>
      </c>
      <c r="C32" s="187" t="s">
        <v>258</v>
      </c>
      <c r="D32" s="187" t="s">
        <v>259</v>
      </c>
      <c r="E32" s="22" t="s">
        <v>260</v>
      </c>
      <c r="F32" s="25"/>
      <c r="G32" s="25"/>
      <c r="H32" s="25"/>
      <c r="I32" s="25"/>
      <c r="J32" s="29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>
        <v>465</v>
      </c>
      <c r="Y32" s="25">
        <v>90</v>
      </c>
      <c r="Z32" s="25">
        <v>555</v>
      </c>
      <c r="AA32" s="16">
        <v>555</v>
      </c>
    </row>
    <row r="33" spans="1:28" x14ac:dyDescent="0.3">
      <c r="A33" s="33">
        <v>43053</v>
      </c>
      <c r="B33" s="20">
        <v>101021</v>
      </c>
      <c r="C33" s="187" t="s">
        <v>261</v>
      </c>
      <c r="D33" s="187" t="s">
        <v>262</v>
      </c>
      <c r="E33" s="22" t="s">
        <v>331</v>
      </c>
      <c r="F33" s="25"/>
      <c r="G33" s="25"/>
      <c r="H33" s="25"/>
      <c r="I33" s="25"/>
      <c r="J33" s="29"/>
      <c r="K33" s="25"/>
      <c r="L33" s="25"/>
      <c r="M33" s="25"/>
      <c r="N33" s="25"/>
      <c r="O33" s="25"/>
      <c r="P33" s="25">
        <v>1500</v>
      </c>
      <c r="Q33" s="25"/>
      <c r="R33" s="25"/>
      <c r="S33" s="25"/>
      <c r="T33" s="25"/>
      <c r="U33" s="25"/>
      <c r="V33" s="25"/>
      <c r="W33" s="25"/>
      <c r="X33" s="25"/>
      <c r="Y33" s="25"/>
      <c r="Z33" s="25">
        <v>1500</v>
      </c>
      <c r="AA33" s="16">
        <v>1500</v>
      </c>
    </row>
    <row r="34" spans="1:28" x14ac:dyDescent="0.3">
      <c r="A34" s="33">
        <v>43053</v>
      </c>
      <c r="B34" s="20">
        <v>101022</v>
      </c>
      <c r="C34" s="187" t="s">
        <v>261</v>
      </c>
      <c r="D34" s="187" t="s">
        <v>263</v>
      </c>
      <c r="E34" s="22" t="s">
        <v>264</v>
      </c>
      <c r="F34" s="25"/>
      <c r="G34" s="25"/>
      <c r="H34" s="25"/>
      <c r="I34" s="25"/>
      <c r="J34" s="29"/>
      <c r="K34" s="25"/>
      <c r="L34" s="25"/>
      <c r="M34" s="25"/>
      <c r="N34" s="25"/>
      <c r="O34" s="25"/>
      <c r="P34" s="25"/>
      <c r="Q34" s="25">
        <v>30</v>
      </c>
      <c r="R34" s="25"/>
      <c r="S34" s="25"/>
      <c r="T34" s="25"/>
      <c r="U34" s="25"/>
      <c r="V34" s="25"/>
      <c r="W34" s="25"/>
      <c r="X34" s="25">
        <v>14.5</v>
      </c>
      <c r="Y34" s="25">
        <v>2.9</v>
      </c>
      <c r="Z34" s="25">
        <v>47.4</v>
      </c>
      <c r="AA34" s="16">
        <v>47.4</v>
      </c>
    </row>
    <row r="35" spans="1:28" s="230" customFormat="1" x14ac:dyDescent="0.3">
      <c r="A35" s="234">
        <v>43055</v>
      </c>
      <c r="B35" s="235">
        <v>101023</v>
      </c>
      <c r="C35" s="236" t="s">
        <v>279</v>
      </c>
      <c r="D35" s="236" t="s">
        <v>344</v>
      </c>
      <c r="E35" s="237" t="s">
        <v>265</v>
      </c>
      <c r="F35" s="238"/>
      <c r="G35" s="238"/>
      <c r="H35" s="238"/>
      <c r="I35" s="238"/>
      <c r="J35" s="239"/>
      <c r="K35" s="238"/>
      <c r="L35" s="238"/>
      <c r="M35" s="238"/>
      <c r="N35" s="238"/>
      <c r="O35" s="238"/>
      <c r="Q35" s="238"/>
      <c r="R35" s="238"/>
      <c r="S35" s="238"/>
      <c r="T35" s="238"/>
      <c r="U35" s="238"/>
      <c r="V35" s="238"/>
      <c r="W35" s="238"/>
      <c r="X35" s="238">
        <v>4000</v>
      </c>
      <c r="Y35" s="238"/>
      <c r="Z35" s="238">
        <v>4000</v>
      </c>
      <c r="AA35" s="240">
        <v>4000</v>
      </c>
      <c r="AB35" s="230" t="s">
        <v>343</v>
      </c>
    </row>
    <row r="36" spans="1:28" s="230" customFormat="1" x14ac:dyDescent="0.3">
      <c r="A36" s="234">
        <v>43056</v>
      </c>
      <c r="B36" s="235" t="s">
        <v>332</v>
      </c>
      <c r="C36" s="236" t="s">
        <v>279</v>
      </c>
      <c r="D36" s="236" t="s">
        <v>345</v>
      </c>
      <c r="E36" s="237" t="s">
        <v>333</v>
      </c>
      <c r="F36" s="238"/>
      <c r="G36" s="238"/>
      <c r="H36" s="238"/>
      <c r="I36" s="238"/>
      <c r="J36" s="239"/>
      <c r="K36" s="238"/>
      <c r="L36" s="238"/>
      <c r="M36" s="238"/>
      <c r="N36" s="238"/>
      <c r="O36" s="238"/>
      <c r="Q36" s="238"/>
      <c r="R36" s="238"/>
      <c r="S36" s="238"/>
      <c r="T36" s="238"/>
      <c r="U36" s="238"/>
      <c r="V36" s="238"/>
      <c r="W36" s="238"/>
      <c r="X36" s="238">
        <v>1347.35</v>
      </c>
      <c r="Y36" s="238"/>
      <c r="Z36" s="238">
        <v>1347.35</v>
      </c>
      <c r="AA36" s="240">
        <v>1347.35</v>
      </c>
      <c r="AB36" s="230" t="s">
        <v>343</v>
      </c>
    </row>
    <row r="37" spans="1:28" x14ac:dyDescent="0.3">
      <c r="A37" s="33">
        <v>43056</v>
      </c>
      <c r="B37" s="206" t="s">
        <v>277</v>
      </c>
      <c r="C37" s="187" t="s">
        <v>279</v>
      </c>
      <c r="D37" s="187" t="s">
        <v>224</v>
      </c>
      <c r="E37" s="22" t="s">
        <v>278</v>
      </c>
      <c r="F37" s="25"/>
      <c r="G37" s="25"/>
      <c r="H37" s="25"/>
      <c r="I37" s="25"/>
      <c r="J37" s="29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>
        <v>4</v>
      </c>
      <c r="Y37" s="25"/>
      <c r="Z37" s="25">
        <v>4</v>
      </c>
      <c r="AA37" s="16">
        <v>4</v>
      </c>
    </row>
    <row r="38" spans="1:28" x14ac:dyDescent="0.3">
      <c r="A38" s="190" t="s">
        <v>268</v>
      </c>
      <c r="B38" s="20">
        <v>101024</v>
      </c>
      <c r="C38" s="187" t="s">
        <v>280</v>
      </c>
      <c r="D38" s="187" t="s">
        <v>155</v>
      </c>
      <c r="E38" s="22" t="s">
        <v>269</v>
      </c>
      <c r="F38" s="25">
        <v>732.12</v>
      </c>
      <c r="G38" s="25">
        <v>38.35</v>
      </c>
      <c r="H38" s="25">
        <v>110</v>
      </c>
      <c r="I38" s="25">
        <v>16.68</v>
      </c>
      <c r="J38" s="29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>
        <v>25.34</v>
      </c>
      <c r="Z38" s="25">
        <v>922.49</v>
      </c>
      <c r="AA38" s="16">
        <v>922.49</v>
      </c>
    </row>
    <row r="39" spans="1:28" x14ac:dyDescent="0.3">
      <c r="A39" s="33">
        <v>43109</v>
      </c>
      <c r="B39" s="20">
        <v>101025</v>
      </c>
      <c r="C39" s="187" t="s">
        <v>281</v>
      </c>
      <c r="D39" s="187" t="s">
        <v>181</v>
      </c>
      <c r="E39" s="22" t="s">
        <v>270</v>
      </c>
      <c r="F39" s="25">
        <v>290.39999999999998</v>
      </c>
      <c r="G39" s="25"/>
      <c r="H39" s="25"/>
      <c r="I39" s="25"/>
      <c r="J39" s="29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>
        <v>290.39999999999998</v>
      </c>
      <c r="AA39" s="16">
        <v>290.39999999999998</v>
      </c>
    </row>
    <row r="40" spans="1:28" x14ac:dyDescent="0.3">
      <c r="A40" s="33">
        <v>43109</v>
      </c>
      <c r="B40" s="20">
        <v>101026</v>
      </c>
      <c r="C40" s="187" t="s">
        <v>282</v>
      </c>
      <c r="D40" s="187" t="s">
        <v>272</v>
      </c>
      <c r="E40" s="187" t="s">
        <v>273</v>
      </c>
      <c r="F40" s="25"/>
      <c r="G40" s="25"/>
      <c r="H40" s="25"/>
      <c r="I40" s="25"/>
      <c r="J40" s="29"/>
      <c r="K40" s="25"/>
      <c r="L40" s="25"/>
      <c r="M40" s="25"/>
      <c r="N40" s="25"/>
      <c r="O40" s="25"/>
      <c r="P40" s="25">
        <v>520</v>
      </c>
      <c r="Q40" s="25"/>
      <c r="R40" s="25"/>
      <c r="S40" s="25"/>
      <c r="T40" s="25"/>
      <c r="U40" s="25"/>
      <c r="V40" s="25"/>
      <c r="W40" s="25"/>
      <c r="X40" s="25"/>
      <c r="Y40" s="25"/>
      <c r="Z40" s="25">
        <v>520</v>
      </c>
      <c r="AA40" s="16">
        <v>520</v>
      </c>
    </row>
    <row r="41" spans="1:28" x14ac:dyDescent="0.3">
      <c r="A41" s="33">
        <v>43109</v>
      </c>
      <c r="B41" s="20">
        <v>101027</v>
      </c>
      <c r="C41" s="187" t="s">
        <v>283</v>
      </c>
      <c r="D41" s="187" t="s">
        <v>274</v>
      </c>
      <c r="E41" s="187" t="s">
        <v>271</v>
      </c>
      <c r="F41" s="25"/>
      <c r="G41" s="25"/>
      <c r="H41" s="25"/>
      <c r="I41" s="25"/>
      <c r="J41" s="29"/>
      <c r="K41" s="25"/>
      <c r="L41" s="25"/>
      <c r="M41" s="25"/>
      <c r="N41" s="25"/>
      <c r="O41" s="25"/>
      <c r="P41" s="25"/>
      <c r="Q41" s="25"/>
      <c r="R41" s="25">
        <v>450</v>
      </c>
      <c r="S41" s="25"/>
      <c r="T41" s="25"/>
      <c r="U41" s="25"/>
      <c r="V41" s="25"/>
      <c r="W41" s="25"/>
      <c r="X41" s="25"/>
      <c r="Y41" s="25">
        <v>90</v>
      </c>
      <c r="Z41" s="25">
        <v>540</v>
      </c>
      <c r="AA41" s="16">
        <v>540</v>
      </c>
    </row>
    <row r="42" spans="1:28" x14ac:dyDescent="0.3">
      <c r="A42" s="33">
        <v>43109</v>
      </c>
      <c r="B42" s="20">
        <v>101028</v>
      </c>
      <c r="C42" s="187" t="s">
        <v>284</v>
      </c>
      <c r="D42" s="187" t="s">
        <v>155</v>
      </c>
      <c r="E42" s="22" t="s">
        <v>264</v>
      </c>
      <c r="F42" s="25"/>
      <c r="G42" s="25"/>
      <c r="H42" s="25"/>
      <c r="I42" s="25"/>
      <c r="J42" s="29">
        <v>31.68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>
        <v>6.33</v>
      </c>
      <c r="Z42" s="25">
        <v>38.01</v>
      </c>
      <c r="AA42" s="16">
        <v>38.01</v>
      </c>
    </row>
    <row r="43" spans="1:28" x14ac:dyDescent="0.3">
      <c r="A43" s="33">
        <v>43109</v>
      </c>
      <c r="B43" s="20">
        <v>101029</v>
      </c>
      <c r="C43" s="187" t="s">
        <v>285</v>
      </c>
      <c r="D43" s="187" t="s">
        <v>286</v>
      </c>
      <c r="E43" s="22" t="s">
        <v>287</v>
      </c>
      <c r="F43" s="25"/>
      <c r="G43" s="25"/>
      <c r="H43" s="25"/>
      <c r="I43" s="25"/>
      <c r="J43" s="29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>
        <v>50</v>
      </c>
      <c r="W43" s="25"/>
      <c r="X43" s="25"/>
      <c r="Y43" s="25">
        <v>10</v>
      </c>
      <c r="Z43" s="25">
        <v>60</v>
      </c>
      <c r="AA43" s="16">
        <v>60</v>
      </c>
    </row>
    <row r="44" spans="1:28" x14ac:dyDescent="0.3">
      <c r="A44" s="33">
        <v>43109</v>
      </c>
      <c r="B44" s="20">
        <v>101030</v>
      </c>
      <c r="C44" s="187" t="s">
        <v>288</v>
      </c>
      <c r="D44" s="187" t="s">
        <v>289</v>
      </c>
      <c r="E44" s="22" t="s">
        <v>290</v>
      </c>
      <c r="F44" s="25"/>
      <c r="G44" s="25"/>
      <c r="H44" s="25"/>
      <c r="I44" s="25"/>
      <c r="J44" s="29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>
        <v>45</v>
      </c>
      <c r="W44" s="25"/>
      <c r="X44" s="25"/>
      <c r="Y44" s="25">
        <v>9</v>
      </c>
      <c r="Z44" s="25">
        <v>54</v>
      </c>
      <c r="AA44" s="16">
        <v>54</v>
      </c>
    </row>
    <row r="45" spans="1:28" x14ac:dyDescent="0.3">
      <c r="A45" s="33">
        <v>43144</v>
      </c>
      <c r="B45" s="20">
        <v>101031</v>
      </c>
      <c r="C45" s="187" t="s">
        <v>302</v>
      </c>
      <c r="D45" s="187" t="s">
        <v>155</v>
      </c>
      <c r="E45" s="22" t="s">
        <v>298</v>
      </c>
      <c r="F45" s="25">
        <v>512.41</v>
      </c>
      <c r="G45" s="25">
        <v>15.6</v>
      </c>
      <c r="H45" s="25"/>
      <c r="I45" s="25">
        <v>15.5</v>
      </c>
      <c r="J45" s="29">
        <v>17.559999999999999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>
        <v>3.51</v>
      </c>
      <c r="Z45" s="25">
        <v>564.58000000000004</v>
      </c>
      <c r="AA45" s="16">
        <v>564.58000000000004</v>
      </c>
    </row>
    <row r="46" spans="1:28" x14ac:dyDescent="0.3">
      <c r="A46" s="33">
        <v>43144</v>
      </c>
      <c r="B46" s="20">
        <v>101032</v>
      </c>
      <c r="C46" s="187" t="s">
        <v>307</v>
      </c>
      <c r="D46" s="187" t="s">
        <v>299</v>
      </c>
      <c r="E46" s="22" t="s">
        <v>306</v>
      </c>
      <c r="F46" s="25"/>
      <c r="G46" s="25"/>
      <c r="H46" s="25"/>
      <c r="I46" s="25"/>
      <c r="J46" s="29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6"/>
    </row>
    <row r="47" spans="1:28" x14ac:dyDescent="0.3">
      <c r="A47" s="33">
        <v>43144</v>
      </c>
      <c r="B47" s="20">
        <v>101033</v>
      </c>
      <c r="C47" s="187" t="s">
        <v>303</v>
      </c>
      <c r="D47" s="187" t="s">
        <v>29</v>
      </c>
      <c r="E47" s="22" t="s">
        <v>300</v>
      </c>
      <c r="F47" s="25"/>
      <c r="G47" s="25"/>
      <c r="H47" s="25">
        <v>50</v>
      </c>
      <c r="I47" s="25"/>
      <c r="J47" s="29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>
        <v>50</v>
      </c>
      <c r="AA47" s="16">
        <v>50</v>
      </c>
    </row>
    <row r="48" spans="1:28" x14ac:dyDescent="0.3">
      <c r="A48" s="33">
        <v>43172</v>
      </c>
      <c r="B48" s="20">
        <v>101034</v>
      </c>
      <c r="C48" s="187" t="s">
        <v>308</v>
      </c>
      <c r="D48" s="187" t="s">
        <v>155</v>
      </c>
      <c r="E48" s="22" t="s">
        <v>304</v>
      </c>
      <c r="F48" s="25">
        <v>555.9</v>
      </c>
      <c r="G48" s="25">
        <v>23.4</v>
      </c>
      <c r="H48" s="25"/>
      <c r="I48" s="25">
        <v>143.36000000000001</v>
      </c>
      <c r="J48" s="29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>
        <v>722.66</v>
      </c>
      <c r="AA48" s="16">
        <v>722.66</v>
      </c>
    </row>
    <row r="49" spans="1:28" x14ac:dyDescent="0.3">
      <c r="A49" s="33">
        <v>43172</v>
      </c>
      <c r="B49" s="20">
        <v>101035</v>
      </c>
      <c r="C49" s="187" t="s">
        <v>309</v>
      </c>
      <c r="D49" s="187" t="s">
        <v>174</v>
      </c>
      <c r="E49" s="22" t="s">
        <v>305</v>
      </c>
      <c r="F49" s="25"/>
      <c r="G49" s="25"/>
      <c r="H49" s="25"/>
      <c r="I49" s="25"/>
      <c r="J49" s="29">
        <v>149.53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>
        <v>149.53</v>
      </c>
      <c r="AA49" s="16">
        <v>149.53</v>
      </c>
    </row>
    <row r="50" spans="1:28" x14ac:dyDescent="0.3">
      <c r="A50" s="33">
        <v>43200</v>
      </c>
      <c r="B50" s="20">
        <v>101036</v>
      </c>
      <c r="C50" s="187" t="s">
        <v>310</v>
      </c>
      <c r="D50" s="187" t="s">
        <v>155</v>
      </c>
      <c r="E50" s="22" t="s">
        <v>311</v>
      </c>
      <c r="F50" s="25">
        <v>657.13</v>
      </c>
      <c r="G50" s="25">
        <v>44.85</v>
      </c>
      <c r="H50" s="25"/>
      <c r="I50" s="25">
        <v>14.52</v>
      </c>
      <c r="J50" s="29">
        <v>13.32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>
        <v>2.66</v>
      </c>
      <c r="Z50" s="25">
        <v>732.48</v>
      </c>
      <c r="AA50" s="25">
        <v>732.48</v>
      </c>
    </row>
    <row r="51" spans="1:28" x14ac:dyDescent="0.3">
      <c r="A51" s="33">
        <v>43200</v>
      </c>
      <c r="B51" s="20">
        <v>101037</v>
      </c>
      <c r="C51" s="187" t="s">
        <v>312</v>
      </c>
      <c r="D51" s="187" t="s">
        <v>181</v>
      </c>
      <c r="E51" s="22" t="s">
        <v>313</v>
      </c>
      <c r="F51" s="25">
        <v>504.05</v>
      </c>
      <c r="G51" s="25"/>
      <c r="H51" s="25"/>
      <c r="I51" s="25"/>
      <c r="J51" s="29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>
        <v>504.05</v>
      </c>
      <c r="AA51" s="25">
        <v>504.05</v>
      </c>
    </row>
    <row r="52" spans="1:28" x14ac:dyDescent="0.3">
      <c r="A52" s="33">
        <v>43200</v>
      </c>
      <c r="B52" s="20">
        <v>101038</v>
      </c>
      <c r="C52" s="187" t="s">
        <v>314</v>
      </c>
      <c r="D52" s="187" t="s">
        <v>322</v>
      </c>
      <c r="E52" s="22" t="s">
        <v>323</v>
      </c>
      <c r="F52" s="25"/>
      <c r="G52" s="25"/>
      <c r="H52" s="25"/>
      <c r="I52" s="25"/>
      <c r="J52" s="29"/>
      <c r="K52" s="25"/>
      <c r="L52" s="25"/>
      <c r="M52" s="25"/>
      <c r="N52" s="25"/>
      <c r="O52" s="25"/>
      <c r="P52" s="25"/>
      <c r="Q52" s="25"/>
      <c r="R52" s="25">
        <v>650</v>
      </c>
      <c r="S52" s="25"/>
      <c r="T52" s="25"/>
      <c r="U52" s="25"/>
      <c r="V52" s="25"/>
      <c r="W52" s="25"/>
      <c r="X52" s="25"/>
      <c r="Y52" s="25">
        <v>130</v>
      </c>
      <c r="Z52" s="25">
        <v>780</v>
      </c>
      <c r="AA52" s="25">
        <v>780</v>
      </c>
    </row>
    <row r="53" spans="1:28" x14ac:dyDescent="0.3">
      <c r="A53" s="33">
        <v>43200</v>
      </c>
      <c r="B53" s="20">
        <v>101039</v>
      </c>
      <c r="C53" s="187" t="s">
        <v>315</v>
      </c>
      <c r="D53" s="187" t="s">
        <v>194</v>
      </c>
      <c r="E53" s="22" t="s">
        <v>324</v>
      </c>
      <c r="F53" s="25"/>
      <c r="G53" s="25"/>
      <c r="H53" s="25">
        <v>30</v>
      </c>
      <c r="I53" s="25"/>
      <c r="J53" s="29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>
        <v>6</v>
      </c>
      <c r="Z53" s="25">
        <v>36</v>
      </c>
      <c r="AA53" s="25">
        <v>36</v>
      </c>
    </row>
    <row r="54" spans="1:28" x14ac:dyDescent="0.3">
      <c r="A54" s="33">
        <v>43200</v>
      </c>
      <c r="B54" s="20">
        <v>101040</v>
      </c>
      <c r="C54" s="187" t="s">
        <v>316</v>
      </c>
      <c r="D54" s="187" t="s">
        <v>29</v>
      </c>
      <c r="E54" s="22" t="s">
        <v>324</v>
      </c>
      <c r="F54" s="25"/>
      <c r="G54" s="25"/>
      <c r="H54" s="25">
        <v>70</v>
      </c>
      <c r="I54" s="25"/>
      <c r="J54" s="29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>
        <v>70</v>
      </c>
      <c r="AA54" s="25">
        <v>70</v>
      </c>
    </row>
    <row r="55" spans="1:28" x14ac:dyDescent="0.3">
      <c r="A55" s="33">
        <v>43200</v>
      </c>
      <c r="B55" s="20">
        <v>101041</v>
      </c>
      <c r="C55" s="187" t="s">
        <v>317</v>
      </c>
      <c r="D55" s="187" t="s">
        <v>325</v>
      </c>
      <c r="E55" s="22" t="s">
        <v>326</v>
      </c>
      <c r="F55" s="25"/>
      <c r="G55" s="25"/>
      <c r="H55" s="25"/>
      <c r="I55" s="25"/>
      <c r="J55" s="29"/>
      <c r="K55" s="25"/>
      <c r="L55" s="25">
        <v>100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>
        <v>20</v>
      </c>
      <c r="Z55" s="25">
        <v>120</v>
      </c>
      <c r="AA55" s="25">
        <v>120</v>
      </c>
    </row>
    <row r="56" spans="1:28" x14ac:dyDescent="0.3">
      <c r="A56" s="33">
        <v>43200</v>
      </c>
      <c r="B56" s="20">
        <v>101042</v>
      </c>
      <c r="C56" s="187" t="s">
        <v>318</v>
      </c>
      <c r="D56" s="187" t="s">
        <v>28</v>
      </c>
      <c r="E56" s="22" t="s">
        <v>327</v>
      </c>
      <c r="F56" s="25"/>
      <c r="G56" s="25"/>
      <c r="H56" s="25"/>
      <c r="I56" s="25"/>
      <c r="J56" s="29"/>
      <c r="K56" s="25"/>
      <c r="L56" s="25"/>
      <c r="M56" s="25"/>
      <c r="N56" s="25"/>
      <c r="O56" s="25">
        <v>15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>
        <v>15</v>
      </c>
      <c r="AA56" s="25">
        <v>15</v>
      </c>
    </row>
    <row r="57" spans="1:28" x14ac:dyDescent="0.3">
      <c r="A57" s="33">
        <v>43200</v>
      </c>
      <c r="B57" s="20">
        <v>101043</v>
      </c>
      <c r="C57" s="187" t="s">
        <v>319</v>
      </c>
      <c r="D57" s="187" t="s">
        <v>184</v>
      </c>
      <c r="E57" s="22" t="s">
        <v>159</v>
      </c>
      <c r="F57" s="25">
        <v>60</v>
      </c>
      <c r="G57" s="25"/>
      <c r="H57" s="25"/>
      <c r="I57" s="25"/>
      <c r="J57" s="29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>
        <v>12</v>
      </c>
      <c r="Z57" s="25">
        <v>72</v>
      </c>
      <c r="AA57" s="25">
        <v>72</v>
      </c>
    </row>
    <row r="58" spans="1:28" x14ac:dyDescent="0.3">
      <c r="A58" s="33">
        <v>43200</v>
      </c>
      <c r="B58" s="20">
        <v>101044</v>
      </c>
      <c r="C58" s="187" t="s">
        <v>320</v>
      </c>
      <c r="D58" s="187" t="s">
        <v>263</v>
      </c>
      <c r="E58" s="22" t="s">
        <v>264</v>
      </c>
      <c r="F58" s="25"/>
      <c r="G58" s="25"/>
      <c r="H58" s="25"/>
      <c r="I58" s="25"/>
      <c r="J58" s="29"/>
      <c r="K58" s="25"/>
      <c r="L58" s="25"/>
      <c r="M58" s="25"/>
      <c r="N58" s="25"/>
      <c r="O58" s="25">
        <v>25.46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>
        <v>25.46</v>
      </c>
      <c r="AA58" s="25">
        <v>25.46</v>
      </c>
    </row>
    <row r="59" spans="1:28" ht="15" thickBot="1" x14ac:dyDescent="0.35">
      <c r="A59" s="33">
        <v>43200</v>
      </c>
      <c r="B59" s="20">
        <v>101045</v>
      </c>
      <c r="C59" s="187" t="s">
        <v>321</v>
      </c>
      <c r="D59" s="188" t="s">
        <v>328</v>
      </c>
      <c r="E59" s="189" t="s">
        <v>329</v>
      </c>
      <c r="F59" s="26"/>
      <c r="G59" s="26"/>
      <c r="H59" s="26"/>
      <c r="I59" s="26"/>
      <c r="J59" s="29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>
        <v>45</v>
      </c>
      <c r="V59" s="26"/>
      <c r="W59" s="26"/>
      <c r="X59" s="26"/>
      <c r="Y59" s="26"/>
      <c r="Z59" s="26">
        <v>45</v>
      </c>
      <c r="AA59" s="26">
        <v>45</v>
      </c>
    </row>
    <row r="60" spans="1:28" ht="15" thickBot="1" x14ac:dyDescent="0.35">
      <c r="A60" s="4"/>
      <c r="B60" s="5"/>
      <c r="C60" s="6"/>
      <c r="D60" s="6"/>
      <c r="E60" s="3"/>
      <c r="F60" s="3">
        <f t="shared" ref="F60:O60" si="0">SUM(F4:F59)</f>
        <v>5469.5</v>
      </c>
      <c r="G60" s="3">
        <f t="shared" si="0"/>
        <v>204.1</v>
      </c>
      <c r="H60" s="3">
        <f t="shared" si="0"/>
        <v>270</v>
      </c>
      <c r="I60" s="3">
        <f t="shared" si="0"/>
        <v>214.42000000000002</v>
      </c>
      <c r="J60" s="3">
        <f t="shared" si="0"/>
        <v>536.1400000000001</v>
      </c>
      <c r="K60" s="27">
        <f t="shared" si="0"/>
        <v>453.04</v>
      </c>
      <c r="L60" s="3">
        <f t="shared" si="0"/>
        <v>350</v>
      </c>
      <c r="M60" s="3">
        <f t="shared" si="0"/>
        <v>218.28</v>
      </c>
      <c r="N60" s="3">
        <v>145</v>
      </c>
      <c r="O60" s="3">
        <f t="shared" si="0"/>
        <v>40.46</v>
      </c>
      <c r="P60" s="191">
        <f>SUM(P4:P59)</f>
        <v>2318.2200000000003</v>
      </c>
      <c r="Q60" s="3">
        <f>SUM(Q4:Q59)</f>
        <v>30</v>
      </c>
      <c r="R60" s="3">
        <f>SUM(R4:R59)</f>
        <v>1200</v>
      </c>
      <c r="S60" s="3"/>
      <c r="T60" s="3"/>
      <c r="U60" s="3">
        <f t="shared" ref="U60:Y60" si="1">SUM(U4:U59)</f>
        <v>45</v>
      </c>
      <c r="V60" s="3">
        <f>SUM(V4:V59)</f>
        <v>180</v>
      </c>
      <c r="W60" s="3">
        <f t="shared" si="1"/>
        <v>915.6</v>
      </c>
      <c r="X60" s="211">
        <v>2095.5</v>
      </c>
      <c r="Y60" s="3">
        <f t="shared" si="1"/>
        <v>898.78</v>
      </c>
      <c r="Z60" s="3">
        <v>15584.04</v>
      </c>
      <c r="AA60" s="3">
        <v>15584.04</v>
      </c>
    </row>
    <row r="61" spans="1:28" s="198" customFormat="1" ht="15" thickBot="1" x14ac:dyDescent="0.35">
      <c r="A61" s="160" t="s">
        <v>211</v>
      </c>
      <c r="B61" s="197"/>
      <c r="C61" s="160"/>
      <c r="D61" s="160"/>
      <c r="E61" s="160"/>
      <c r="F61" s="160">
        <v>5000</v>
      </c>
      <c r="G61" s="160">
        <v>250</v>
      </c>
      <c r="H61" s="160">
        <v>250</v>
      </c>
      <c r="I61" s="160">
        <v>205</v>
      </c>
      <c r="J61" s="160">
        <v>460</v>
      </c>
      <c r="K61" s="160">
        <v>450</v>
      </c>
      <c r="L61" s="160">
        <v>300</v>
      </c>
      <c r="M61" s="160">
        <v>270</v>
      </c>
      <c r="N61" s="160">
        <v>50</v>
      </c>
      <c r="O61" s="160">
        <v>160</v>
      </c>
      <c r="P61" s="160">
        <v>3020</v>
      </c>
      <c r="Q61" s="162">
        <v>0</v>
      </c>
      <c r="R61" s="162"/>
      <c r="S61" s="162">
        <v>0</v>
      </c>
      <c r="T61" s="162">
        <v>0</v>
      </c>
      <c r="U61" s="162">
        <v>900</v>
      </c>
      <c r="V61" s="162">
        <v>1000</v>
      </c>
      <c r="W61" s="162">
        <v>900</v>
      </c>
      <c r="X61" s="3">
        <v>500</v>
      </c>
      <c r="Y61" s="162">
        <v>500</v>
      </c>
      <c r="Z61" s="162">
        <v>14215</v>
      </c>
      <c r="AA61" s="162"/>
    </row>
    <row r="62" spans="1:28" ht="99.75" customHeight="1" thickBot="1" x14ac:dyDescent="0.35">
      <c r="A62" s="8" t="s">
        <v>1</v>
      </c>
      <c r="B62" s="9" t="s">
        <v>2</v>
      </c>
      <c r="C62" s="8" t="s">
        <v>3</v>
      </c>
      <c r="D62" s="8" t="s">
        <v>4</v>
      </c>
      <c r="E62" s="10" t="s">
        <v>5</v>
      </c>
      <c r="F62" s="15" t="s">
        <v>6</v>
      </c>
      <c r="G62" s="15" t="s">
        <v>7</v>
      </c>
      <c r="H62" s="15" t="s">
        <v>8</v>
      </c>
      <c r="I62" s="15" t="s">
        <v>9</v>
      </c>
      <c r="J62" s="15" t="s">
        <v>10</v>
      </c>
      <c r="K62" s="15" t="s">
        <v>11</v>
      </c>
      <c r="L62" s="15" t="s">
        <v>12</v>
      </c>
      <c r="M62" s="15" t="s">
        <v>13</v>
      </c>
      <c r="N62" s="15" t="s">
        <v>202</v>
      </c>
      <c r="O62" s="15" t="s">
        <v>14</v>
      </c>
      <c r="P62" s="11" t="s">
        <v>15</v>
      </c>
      <c r="Q62" s="11" t="s">
        <v>16</v>
      </c>
      <c r="R62" s="11" t="s">
        <v>17</v>
      </c>
      <c r="S62" s="11" t="s">
        <v>18</v>
      </c>
      <c r="T62" s="11" t="s">
        <v>19</v>
      </c>
      <c r="U62" s="11" t="s">
        <v>20</v>
      </c>
      <c r="V62" s="11" t="s">
        <v>21</v>
      </c>
      <c r="W62" s="11" t="s">
        <v>22</v>
      </c>
      <c r="X62" s="11" t="s">
        <v>23</v>
      </c>
      <c r="Y62" s="11" t="s">
        <v>24</v>
      </c>
      <c r="Z62" s="13" t="s">
        <v>25</v>
      </c>
      <c r="AA62" s="14" t="s">
        <v>26</v>
      </c>
      <c r="AB62" s="7" t="s">
        <v>27</v>
      </c>
    </row>
  </sheetData>
  <mergeCells count="2">
    <mergeCell ref="A1:Z1"/>
    <mergeCell ref="F2:O2"/>
  </mergeCells>
  <pageMargins left="0.7" right="0.7" top="0.75" bottom="0.75" header="0.3" footer="0.3"/>
  <pageSetup paperSize="9" scale="34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6"/>
  <sheetViews>
    <sheetView topLeftCell="A13" workbookViewId="0">
      <selection activeCell="E22" sqref="E22"/>
    </sheetView>
  </sheetViews>
  <sheetFormatPr defaultRowHeight="14.4" x14ac:dyDescent="0.3"/>
  <cols>
    <col min="1" max="1" width="13.5546875" customWidth="1"/>
    <col min="2" max="2" width="24.6640625" customWidth="1"/>
    <col min="3" max="3" width="33.109375" customWidth="1"/>
    <col min="4" max="5" width="13.5546875" customWidth="1"/>
    <col min="6" max="6" width="12.33203125" customWidth="1"/>
    <col min="7" max="7" width="13.44140625" customWidth="1"/>
    <col min="8" max="8" width="11.5546875" customWidth="1"/>
    <col min="9" max="10" width="11.88671875" customWidth="1"/>
    <col min="11" max="11" width="12.44140625" customWidth="1"/>
    <col min="12" max="12" width="12.5546875" customWidth="1"/>
    <col min="13" max="13" width="12.6640625" customWidth="1"/>
    <col min="14" max="14" width="14.6640625" customWidth="1"/>
  </cols>
  <sheetData>
    <row r="1" spans="1:14" s="194" customFormat="1" ht="26.4" thickBot="1" x14ac:dyDescent="0.55000000000000004">
      <c r="A1" s="244" t="s">
        <v>151</v>
      </c>
      <c r="B1" s="244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93"/>
      <c r="N1" s="193"/>
    </row>
    <row r="2" spans="1:14" ht="52.8" x14ac:dyDescent="0.3">
      <c r="A2" s="38" t="s">
        <v>212</v>
      </c>
      <c r="B2" s="38" t="s">
        <v>35</v>
      </c>
      <c r="C2" s="38" t="s">
        <v>5</v>
      </c>
      <c r="D2" s="38" t="s">
        <v>36</v>
      </c>
      <c r="E2" s="38" t="s">
        <v>148</v>
      </c>
      <c r="F2" s="38" t="s">
        <v>301</v>
      </c>
      <c r="G2" s="38" t="s">
        <v>37</v>
      </c>
      <c r="H2" s="39" t="s">
        <v>38</v>
      </c>
      <c r="I2" s="39" t="s">
        <v>39</v>
      </c>
      <c r="J2" s="39" t="s">
        <v>86</v>
      </c>
      <c r="K2" s="39" t="s">
        <v>40</v>
      </c>
      <c r="L2" s="38" t="s">
        <v>41</v>
      </c>
      <c r="M2" s="40" t="s">
        <v>26</v>
      </c>
      <c r="N2" s="7" t="s">
        <v>42</v>
      </c>
    </row>
    <row r="3" spans="1:14" s="202" customFormat="1" ht="13.8" x14ac:dyDescent="0.3">
      <c r="A3" s="201" t="s">
        <v>214</v>
      </c>
      <c r="B3" s="186" t="s">
        <v>30</v>
      </c>
      <c r="C3" s="186" t="s">
        <v>213</v>
      </c>
      <c r="D3" s="186"/>
      <c r="E3" s="186"/>
      <c r="F3" s="186"/>
      <c r="G3" s="186">
        <v>1428.68</v>
      </c>
      <c r="H3" s="186"/>
      <c r="I3" s="186"/>
      <c r="J3" s="186"/>
      <c r="K3" s="186"/>
      <c r="L3" s="186">
        <v>1428.68</v>
      </c>
      <c r="M3" s="217">
        <v>1428.68</v>
      </c>
    </row>
    <row r="4" spans="1:14" s="161" customFormat="1" x14ac:dyDescent="0.3">
      <c r="A4" s="205" t="s">
        <v>215</v>
      </c>
      <c r="B4" s="204" t="s">
        <v>30</v>
      </c>
      <c r="C4" s="199" t="s">
        <v>216</v>
      </c>
      <c r="D4" s="163">
        <v>12753.52</v>
      </c>
      <c r="E4" s="163">
        <v>437.08</v>
      </c>
      <c r="F4" s="163"/>
      <c r="G4" s="199"/>
      <c r="H4" s="199"/>
      <c r="I4" s="199"/>
      <c r="J4" s="199"/>
      <c r="K4" s="199"/>
      <c r="L4" s="199">
        <v>13190.6</v>
      </c>
      <c r="M4" s="218">
        <v>13190.6</v>
      </c>
      <c r="N4" s="203"/>
    </row>
    <row r="5" spans="1:14" s="161" customFormat="1" x14ac:dyDescent="0.3">
      <c r="A5" s="205" t="s">
        <v>217</v>
      </c>
      <c r="B5" s="204" t="s">
        <v>218</v>
      </c>
      <c r="C5" s="199" t="s">
        <v>219</v>
      </c>
      <c r="D5" s="163"/>
      <c r="E5" s="163"/>
      <c r="F5" s="163"/>
      <c r="G5" s="199"/>
      <c r="H5" s="199"/>
      <c r="I5" s="199"/>
      <c r="J5" s="199"/>
      <c r="K5" s="199">
        <v>500</v>
      </c>
      <c r="L5" s="199">
        <v>500</v>
      </c>
      <c r="M5" s="219">
        <v>500</v>
      </c>
      <c r="N5" s="203"/>
    </row>
    <row r="6" spans="1:14" s="161" customFormat="1" x14ac:dyDescent="0.3">
      <c r="A6" s="205" t="s">
        <v>334</v>
      </c>
      <c r="B6" s="204" t="s">
        <v>335</v>
      </c>
      <c r="C6" s="199" t="s">
        <v>337</v>
      </c>
      <c r="D6" s="163"/>
      <c r="E6" s="163"/>
      <c r="F6" s="163"/>
      <c r="G6" s="199"/>
      <c r="H6" s="199"/>
      <c r="I6" s="199"/>
      <c r="J6" s="199">
        <v>85</v>
      </c>
      <c r="K6" s="199"/>
      <c r="L6" s="199">
        <v>85</v>
      </c>
      <c r="M6" s="219">
        <v>85</v>
      </c>
      <c r="N6" s="43" t="s">
        <v>336</v>
      </c>
    </row>
    <row r="7" spans="1:14" s="161" customFormat="1" x14ac:dyDescent="0.3">
      <c r="A7" s="205" t="s">
        <v>220</v>
      </c>
      <c r="B7" s="204" t="s">
        <v>221</v>
      </c>
      <c r="C7" s="199" t="s">
        <v>227</v>
      </c>
      <c r="D7" s="163"/>
      <c r="E7" s="163"/>
      <c r="F7" s="163"/>
      <c r="G7" s="199"/>
      <c r="H7" s="199"/>
      <c r="I7" s="199">
        <v>20</v>
      </c>
      <c r="J7" s="199"/>
      <c r="K7" s="199"/>
      <c r="L7" s="199">
        <v>20</v>
      </c>
      <c r="M7" s="220">
        <v>20</v>
      </c>
      <c r="N7" s="203"/>
    </row>
    <row r="8" spans="1:14" s="161" customFormat="1" x14ac:dyDescent="0.3">
      <c r="A8" s="205" t="s">
        <v>222</v>
      </c>
      <c r="B8" s="204" t="s">
        <v>223</v>
      </c>
      <c r="C8" s="199" t="s">
        <v>226</v>
      </c>
      <c r="D8" s="163"/>
      <c r="E8" s="163"/>
      <c r="F8" s="163"/>
      <c r="G8" s="199"/>
      <c r="H8" s="199"/>
      <c r="I8" s="199">
        <v>35</v>
      </c>
      <c r="J8" s="199"/>
      <c r="K8" s="199"/>
      <c r="L8" s="199">
        <v>35</v>
      </c>
      <c r="M8" s="220">
        <v>35</v>
      </c>
      <c r="N8" s="203"/>
    </row>
    <row r="9" spans="1:14" s="161" customFormat="1" x14ac:dyDescent="0.3">
      <c r="A9" s="205" t="s">
        <v>222</v>
      </c>
      <c r="B9" s="204" t="s">
        <v>228</v>
      </c>
      <c r="C9" s="199" t="s">
        <v>229</v>
      </c>
      <c r="D9" s="163"/>
      <c r="E9" s="163"/>
      <c r="F9" s="163"/>
      <c r="G9" s="199"/>
      <c r="H9" s="199"/>
      <c r="I9" s="199">
        <v>40</v>
      </c>
      <c r="J9" s="199"/>
      <c r="K9" s="199"/>
      <c r="L9" s="199">
        <v>40</v>
      </c>
      <c r="M9" s="220">
        <v>40</v>
      </c>
      <c r="N9" s="203"/>
    </row>
    <row r="10" spans="1:14" s="161" customFormat="1" x14ac:dyDescent="0.3">
      <c r="A10" s="205" t="s">
        <v>230</v>
      </c>
      <c r="B10" s="204" t="s">
        <v>231</v>
      </c>
      <c r="C10" s="199" t="s">
        <v>232</v>
      </c>
      <c r="D10" s="163"/>
      <c r="E10" s="163"/>
      <c r="F10" s="163"/>
      <c r="G10" s="199"/>
      <c r="H10" s="199"/>
      <c r="I10" s="199">
        <v>70</v>
      </c>
      <c r="J10" s="199"/>
      <c r="K10" s="199"/>
      <c r="L10" s="199">
        <v>70</v>
      </c>
      <c r="M10" s="220">
        <v>70</v>
      </c>
      <c r="N10" s="203"/>
    </row>
    <row r="11" spans="1:14" s="161" customFormat="1" x14ac:dyDescent="0.3">
      <c r="A11" s="205" t="s">
        <v>233</v>
      </c>
      <c r="B11" s="204" t="s">
        <v>234</v>
      </c>
      <c r="C11" s="199" t="s">
        <v>235</v>
      </c>
      <c r="D11" s="163"/>
      <c r="E11" s="163"/>
      <c r="F11" s="163"/>
      <c r="G11" s="199"/>
      <c r="H11" s="199"/>
      <c r="I11" s="199">
        <v>150</v>
      </c>
      <c r="J11" s="199"/>
      <c r="K11" s="199"/>
      <c r="L11" s="199">
        <v>150</v>
      </c>
      <c r="M11" s="220">
        <v>150</v>
      </c>
      <c r="N11" s="203"/>
    </row>
    <row r="12" spans="1:14" s="161" customFormat="1" x14ac:dyDescent="0.3">
      <c r="A12" s="205" t="s">
        <v>236</v>
      </c>
      <c r="B12" s="204" t="s">
        <v>237</v>
      </c>
      <c r="C12" s="199" t="s">
        <v>238</v>
      </c>
      <c r="D12" s="163"/>
      <c r="E12" s="163"/>
      <c r="F12" s="163"/>
      <c r="G12" s="199"/>
      <c r="H12" s="199"/>
      <c r="I12" s="199">
        <v>35</v>
      </c>
      <c r="J12" s="199"/>
      <c r="K12" s="199"/>
      <c r="L12" s="199">
        <v>35</v>
      </c>
      <c r="M12" s="220">
        <v>35</v>
      </c>
      <c r="N12" s="203"/>
    </row>
    <row r="13" spans="1:14" s="161" customFormat="1" x14ac:dyDescent="0.3">
      <c r="A13" s="207" t="s">
        <v>239</v>
      </c>
      <c r="B13" s="204" t="s">
        <v>240</v>
      </c>
      <c r="C13" s="199" t="s">
        <v>226</v>
      </c>
      <c r="D13" s="163"/>
      <c r="E13" s="163"/>
      <c r="F13" s="163"/>
      <c r="G13" s="199"/>
      <c r="H13" s="199"/>
      <c r="I13" s="199">
        <v>35</v>
      </c>
      <c r="J13" s="199"/>
      <c r="K13" s="199"/>
      <c r="L13" s="199">
        <v>35</v>
      </c>
      <c r="M13" s="220">
        <v>35</v>
      </c>
      <c r="N13" s="203"/>
    </row>
    <row r="14" spans="1:14" s="161" customFormat="1" x14ac:dyDescent="0.3">
      <c r="A14" s="207" t="s">
        <v>241</v>
      </c>
      <c r="B14" s="204" t="s">
        <v>242</v>
      </c>
      <c r="C14" s="199" t="s">
        <v>243</v>
      </c>
      <c r="D14" s="163"/>
      <c r="E14" s="163"/>
      <c r="F14" s="163"/>
      <c r="G14" s="199"/>
      <c r="H14" s="199"/>
      <c r="I14" s="199">
        <v>40</v>
      </c>
      <c r="J14" s="199"/>
      <c r="K14" s="199"/>
      <c r="L14" s="199">
        <v>40</v>
      </c>
      <c r="M14" s="220">
        <v>40</v>
      </c>
      <c r="N14" s="203"/>
    </row>
    <row r="15" spans="1:14" s="161" customFormat="1" x14ac:dyDescent="0.3">
      <c r="A15" s="207" t="s">
        <v>244</v>
      </c>
      <c r="B15" s="204" t="s">
        <v>245</v>
      </c>
      <c r="C15" s="199" t="s">
        <v>243</v>
      </c>
      <c r="D15" s="163"/>
      <c r="E15" s="163"/>
      <c r="F15" s="163"/>
      <c r="G15" s="199"/>
      <c r="H15" s="199"/>
      <c r="I15" s="199">
        <v>60</v>
      </c>
      <c r="J15" s="199"/>
      <c r="K15" s="199"/>
      <c r="L15" s="199">
        <v>60</v>
      </c>
      <c r="M15" s="220">
        <v>60</v>
      </c>
      <c r="N15" s="203"/>
    </row>
    <row r="16" spans="1:14" s="231" customFormat="1" x14ac:dyDescent="0.3">
      <c r="A16" s="227" t="s">
        <v>247</v>
      </c>
      <c r="B16" s="228" t="s">
        <v>218</v>
      </c>
      <c r="C16" s="229" t="s">
        <v>248</v>
      </c>
      <c r="D16" s="229"/>
      <c r="E16" s="229"/>
      <c r="F16" s="229">
        <v>1347.35</v>
      </c>
      <c r="H16" s="229"/>
      <c r="I16" s="229"/>
      <c r="J16" s="229"/>
      <c r="K16" s="229"/>
      <c r="L16" s="229">
        <v>1347.35</v>
      </c>
      <c r="M16" s="232">
        <v>1347.35</v>
      </c>
      <c r="N16" s="242" t="s">
        <v>343</v>
      </c>
    </row>
    <row r="17" spans="1:14" s="161" customFormat="1" x14ac:dyDescent="0.3">
      <c r="A17" s="207" t="s">
        <v>249</v>
      </c>
      <c r="B17" s="204" t="s">
        <v>218</v>
      </c>
      <c r="C17" s="199" t="s">
        <v>248</v>
      </c>
      <c r="D17" s="163"/>
      <c r="E17" s="163"/>
      <c r="F17" s="199">
        <v>1347.35</v>
      </c>
      <c r="H17" s="199"/>
      <c r="I17" s="199"/>
      <c r="J17" s="199"/>
      <c r="K17" s="199"/>
      <c r="L17" s="199">
        <v>1347.35</v>
      </c>
      <c r="M17" s="220">
        <v>1347.35</v>
      </c>
      <c r="N17" s="203"/>
    </row>
    <row r="18" spans="1:14" s="161" customFormat="1" x14ac:dyDescent="0.3">
      <c r="A18" s="207" t="s">
        <v>266</v>
      </c>
      <c r="B18" s="204" t="s">
        <v>30</v>
      </c>
      <c r="C18" s="199" t="s">
        <v>267</v>
      </c>
      <c r="D18" s="163"/>
      <c r="E18" s="163"/>
      <c r="F18" s="163"/>
      <c r="G18" s="199">
        <v>330</v>
      </c>
      <c r="H18" s="199"/>
      <c r="I18" s="199"/>
      <c r="J18" s="199"/>
      <c r="K18" s="199"/>
      <c r="L18" s="199">
        <v>330</v>
      </c>
      <c r="M18" s="220">
        <v>330</v>
      </c>
      <c r="N18" s="203"/>
    </row>
    <row r="19" spans="1:14" s="161" customFormat="1" ht="15" thickBot="1" x14ac:dyDescent="0.35">
      <c r="A19" s="212" t="s">
        <v>291</v>
      </c>
      <c r="B19" s="213" t="s">
        <v>250</v>
      </c>
      <c r="C19" s="200" t="s">
        <v>251</v>
      </c>
      <c r="D19" s="164"/>
      <c r="E19" s="164"/>
      <c r="F19" s="164"/>
      <c r="G19" s="200"/>
      <c r="H19" s="200"/>
      <c r="I19" s="200">
        <v>118.46</v>
      </c>
      <c r="J19" s="200"/>
      <c r="K19" s="200"/>
      <c r="L19" s="200">
        <v>118.46</v>
      </c>
      <c r="M19" s="220">
        <v>118.46</v>
      </c>
      <c r="N19" s="203"/>
    </row>
    <row r="20" spans="1:14" s="230" customFormat="1" x14ac:dyDescent="0.3">
      <c r="A20" s="227" t="s">
        <v>292</v>
      </c>
      <c r="B20" s="228" t="s">
        <v>218</v>
      </c>
      <c r="C20" s="229" t="s">
        <v>293</v>
      </c>
      <c r="F20" s="231"/>
      <c r="H20" s="231"/>
      <c r="K20" s="229">
        <v>4000</v>
      </c>
      <c r="L20" s="229">
        <v>4000</v>
      </c>
      <c r="M20" s="233">
        <v>4000</v>
      </c>
      <c r="N20" s="243" t="s">
        <v>343</v>
      </c>
    </row>
    <row r="21" spans="1:14" s="161" customFormat="1" x14ac:dyDescent="0.3">
      <c r="A21" s="214" t="s">
        <v>294</v>
      </c>
      <c r="B21" s="215" t="s">
        <v>295</v>
      </c>
      <c r="C21" s="43" t="s">
        <v>339</v>
      </c>
      <c r="G21" s="43"/>
      <c r="I21" s="186">
        <v>17.5</v>
      </c>
      <c r="L21" s="43">
        <v>17.5</v>
      </c>
      <c r="M21" s="221">
        <v>17.5</v>
      </c>
    </row>
    <row r="22" spans="1:14" s="161" customFormat="1" x14ac:dyDescent="0.3">
      <c r="A22" s="214" t="s">
        <v>296</v>
      </c>
      <c r="B22" s="215" t="s">
        <v>181</v>
      </c>
      <c r="C22" s="43" t="s">
        <v>297</v>
      </c>
      <c r="F22" s="186">
        <v>4291.13</v>
      </c>
      <c r="G22" s="43"/>
      <c r="H22" s="186">
        <v>437.77</v>
      </c>
      <c r="L22" s="43">
        <v>4728.8999999999996</v>
      </c>
      <c r="M22" s="221">
        <v>4728.8999999999996</v>
      </c>
    </row>
    <row r="23" spans="1:14" s="186" customFormat="1" ht="13.2" x14ac:dyDescent="0.25">
      <c r="A23" s="216" t="s">
        <v>338</v>
      </c>
      <c r="B23" s="186" t="s">
        <v>341</v>
      </c>
      <c r="C23" s="186" t="s">
        <v>340</v>
      </c>
      <c r="I23" s="186">
        <v>192.5</v>
      </c>
      <c r="L23" s="186">
        <v>192.5</v>
      </c>
      <c r="M23" s="217">
        <v>192.5</v>
      </c>
    </row>
    <row r="24" spans="1:14" s="198" customFormat="1" ht="15" thickBot="1" x14ac:dyDescent="0.35">
      <c r="A24" s="224" t="s">
        <v>342</v>
      </c>
      <c r="B24" s="225"/>
      <c r="C24" s="226"/>
      <c r="D24" s="241">
        <v>12753.52</v>
      </c>
      <c r="E24" s="226">
        <f>SUM(E3:E23)</f>
        <v>437.08</v>
      </c>
      <c r="F24" s="226">
        <v>5638.48</v>
      </c>
      <c r="G24" s="226">
        <f>SUM(G3:G20)</f>
        <v>1758.68</v>
      </c>
      <c r="H24" s="226">
        <f>SUM(H3:H23)</f>
        <v>437.77</v>
      </c>
      <c r="I24" s="226">
        <f>SUM(I4:I23)</f>
        <v>813.46</v>
      </c>
      <c r="J24" s="226">
        <v>85</v>
      </c>
      <c r="K24" s="226">
        <v>500</v>
      </c>
      <c r="L24" s="226">
        <v>22423.99</v>
      </c>
      <c r="M24" s="226">
        <v>22423.99</v>
      </c>
      <c r="N24" s="160"/>
    </row>
    <row r="25" spans="1:14" s="210" customFormat="1" x14ac:dyDescent="0.3">
      <c r="A25" s="208" t="s">
        <v>246</v>
      </c>
      <c r="B25" s="209"/>
      <c r="C25" s="129"/>
      <c r="D25" s="160">
        <v>12752</v>
      </c>
      <c r="E25" s="160">
        <v>437</v>
      </c>
      <c r="F25" s="160"/>
      <c r="G25" s="160">
        <v>1000</v>
      </c>
      <c r="H25" s="160">
        <v>600</v>
      </c>
      <c r="I25" s="160">
        <v>340</v>
      </c>
      <c r="J25" s="160">
        <v>0</v>
      </c>
      <c r="K25" s="160"/>
      <c r="L25" s="160">
        <v>15129</v>
      </c>
      <c r="M25" s="222"/>
      <c r="N25" s="129"/>
    </row>
    <row r="26" spans="1:14" x14ac:dyDescent="0.3">
      <c r="A26" s="41"/>
      <c r="B26" s="192"/>
      <c r="C26" s="18"/>
      <c r="D26" s="18"/>
      <c r="E26" s="18"/>
      <c r="F26" s="18"/>
      <c r="G26" s="42"/>
      <c r="H26" s="37"/>
      <c r="I26" s="37"/>
      <c r="J26" s="37"/>
      <c r="K26" s="37"/>
      <c r="L26" s="42"/>
      <c r="M26" s="223"/>
      <c r="N26" s="18"/>
    </row>
  </sheetData>
  <mergeCells count="1">
    <mergeCell ref="A1:L1"/>
  </mergeCells>
  <pageMargins left="0.7" right="0.7" top="0.75" bottom="0.75" header="0.3" footer="0.3"/>
  <pageSetup paperSize="9" scale="61" fitToHeight="0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>
      <selection activeCell="M8" sqref="M8"/>
    </sheetView>
  </sheetViews>
  <sheetFormatPr defaultRowHeight="14.4" x14ac:dyDescent="0.3"/>
  <cols>
    <col min="1" max="1" width="15" customWidth="1"/>
    <col min="2" max="2" width="11.5546875" customWidth="1"/>
    <col min="3" max="3" width="11.33203125" customWidth="1"/>
    <col min="4" max="4" width="15.6640625" customWidth="1"/>
    <col min="5" max="5" width="14.44140625" customWidth="1"/>
    <col min="6" max="6" width="13.109375" customWidth="1"/>
    <col min="7" max="7" width="34.6640625" customWidth="1"/>
    <col min="8" max="8" width="12.6640625" customWidth="1"/>
  </cols>
  <sheetData>
    <row r="1" spans="1:10" ht="15.6" x14ac:dyDescent="0.3">
      <c r="A1" s="249" t="s">
        <v>44</v>
      </c>
      <c r="B1" s="250"/>
      <c r="C1" s="250"/>
      <c r="D1" s="250"/>
      <c r="E1" s="250"/>
      <c r="F1" s="250"/>
      <c r="G1" s="250"/>
      <c r="H1" s="250"/>
      <c r="I1" s="1"/>
      <c r="J1" s="1"/>
    </row>
    <row r="3" spans="1:10" ht="15.6" x14ac:dyDescent="0.3">
      <c r="A3" s="44" t="s">
        <v>45</v>
      </c>
      <c r="B3" s="1"/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44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247" t="s">
        <v>46</v>
      </c>
      <c r="B5" s="247" t="s">
        <v>47</v>
      </c>
      <c r="C5" s="247" t="s">
        <v>48</v>
      </c>
      <c r="D5" s="247" t="s">
        <v>49</v>
      </c>
      <c r="E5" s="247" t="s">
        <v>50</v>
      </c>
      <c r="F5" s="46" t="s">
        <v>51</v>
      </c>
      <c r="G5" s="247" t="s">
        <v>52</v>
      </c>
      <c r="H5" s="247" t="s">
        <v>53</v>
      </c>
      <c r="I5" s="1"/>
      <c r="J5" s="1"/>
    </row>
    <row r="6" spans="1:10" ht="16.8" x14ac:dyDescent="0.3">
      <c r="A6" s="247"/>
      <c r="B6" s="247"/>
      <c r="C6" s="247"/>
      <c r="D6" s="247"/>
      <c r="E6" s="247"/>
      <c r="F6" s="46" t="s">
        <v>54</v>
      </c>
      <c r="G6" s="247"/>
      <c r="H6" s="247"/>
      <c r="I6" s="1"/>
      <c r="J6" s="1"/>
    </row>
    <row r="7" spans="1:10" ht="15" thickBot="1" x14ac:dyDescent="0.35">
      <c r="A7" s="248"/>
      <c r="B7" s="248"/>
      <c r="C7" s="248"/>
      <c r="D7" s="248"/>
      <c r="E7" s="248"/>
      <c r="F7" s="47" t="s">
        <v>55</v>
      </c>
      <c r="G7" s="248"/>
      <c r="H7" s="248"/>
      <c r="I7" s="1"/>
      <c r="J7" s="1"/>
    </row>
    <row r="8" spans="1:10" ht="111" thickTop="1" x14ac:dyDescent="0.3">
      <c r="A8" s="65" t="s">
        <v>56</v>
      </c>
      <c r="B8" s="66">
        <v>13347.63</v>
      </c>
      <c r="C8" s="66">
        <v>11071</v>
      </c>
      <c r="D8" s="66">
        <v>2276.6299999999992</v>
      </c>
      <c r="E8" s="67">
        <v>0.2056390569957546</v>
      </c>
      <c r="F8" s="68" t="s">
        <v>57</v>
      </c>
      <c r="G8" s="72" t="s">
        <v>58</v>
      </c>
      <c r="H8" s="64">
        <v>2276.6299999999992</v>
      </c>
      <c r="I8" s="1"/>
      <c r="J8" s="1"/>
    </row>
    <row r="9" spans="1:10" x14ac:dyDescent="0.3">
      <c r="A9" s="56" t="s">
        <v>59</v>
      </c>
      <c r="B9" s="52">
        <v>30050.75</v>
      </c>
      <c r="C9" s="52">
        <v>43779</v>
      </c>
      <c r="D9" s="52">
        <v>-13728.25</v>
      </c>
      <c r="E9" s="53">
        <v>-0.31358071221361838</v>
      </c>
      <c r="F9" s="54" t="s">
        <v>57</v>
      </c>
      <c r="G9" s="57"/>
      <c r="H9" s="60">
        <v>-13728.25</v>
      </c>
      <c r="I9" s="63"/>
      <c r="J9" s="63"/>
    </row>
    <row r="10" spans="1:10" x14ac:dyDescent="0.3">
      <c r="A10" s="56" t="s">
        <v>60</v>
      </c>
      <c r="B10" s="61">
        <v>1197.19</v>
      </c>
      <c r="C10" s="52">
        <v>4626</v>
      </c>
      <c r="D10" s="52">
        <v>-3428.81</v>
      </c>
      <c r="E10" s="53">
        <v>-0.74120406398616512</v>
      </c>
      <c r="F10" s="54"/>
      <c r="G10" s="57"/>
      <c r="H10" s="60">
        <v>-3428.81</v>
      </c>
      <c r="I10" s="1"/>
      <c r="J10" s="45"/>
    </row>
    <row r="11" spans="1:10" x14ac:dyDescent="0.3">
      <c r="A11" s="55" t="s">
        <v>61</v>
      </c>
      <c r="B11" s="48">
        <v>0</v>
      </c>
      <c r="C11" s="48">
        <v>0</v>
      </c>
      <c r="D11" s="48">
        <v>0</v>
      </c>
      <c r="E11" s="49">
        <v>0</v>
      </c>
      <c r="F11" s="50" t="s">
        <v>62</v>
      </c>
      <c r="G11" s="50" t="s">
        <v>63</v>
      </c>
      <c r="H11" s="59" t="s">
        <v>63</v>
      </c>
      <c r="I11" s="1"/>
      <c r="J11" s="1"/>
    </row>
    <row r="12" spans="1:10" ht="27.6" x14ac:dyDescent="0.3">
      <c r="A12" s="56" t="s">
        <v>64</v>
      </c>
      <c r="B12" s="61">
        <v>20778.77</v>
      </c>
      <c r="C12" s="52">
        <v>44334</v>
      </c>
      <c r="D12" s="52">
        <v>-23555.23</v>
      </c>
      <c r="E12" s="53">
        <v>-0.53131298777461988</v>
      </c>
      <c r="F12" s="54" t="s">
        <v>57</v>
      </c>
      <c r="G12" s="57"/>
      <c r="H12" s="60">
        <v>-23555.23</v>
      </c>
      <c r="I12" s="63"/>
      <c r="J12" s="63"/>
    </row>
    <row r="13" spans="1:10" x14ac:dyDescent="0.3">
      <c r="A13" s="56" t="s">
        <v>65</v>
      </c>
      <c r="B13" s="62"/>
      <c r="C13" s="52">
        <v>7317</v>
      </c>
      <c r="D13" s="52">
        <v>-7317</v>
      </c>
      <c r="E13" s="53">
        <v>-1</v>
      </c>
      <c r="F13" s="54" t="s">
        <v>57</v>
      </c>
      <c r="G13" s="51"/>
      <c r="H13" s="60">
        <v>-7317</v>
      </c>
      <c r="I13" s="1"/>
      <c r="J13" s="1"/>
    </row>
    <row r="14" spans="1:10" x14ac:dyDescent="0.3">
      <c r="A14" s="55" t="s">
        <v>66</v>
      </c>
      <c r="B14" s="48">
        <v>0</v>
      </c>
      <c r="C14" s="48">
        <v>0</v>
      </c>
      <c r="D14" s="48">
        <v>0</v>
      </c>
      <c r="E14" s="49">
        <v>0</v>
      </c>
      <c r="F14" s="50" t="s">
        <v>62</v>
      </c>
      <c r="G14" s="50" t="s">
        <v>63</v>
      </c>
      <c r="H14" s="59" t="s">
        <v>63</v>
      </c>
      <c r="I14" s="1"/>
      <c r="J14" s="1"/>
    </row>
    <row r="17" spans="1:8" x14ac:dyDescent="0.3">
      <c r="A17" s="18"/>
      <c r="B17" s="73"/>
      <c r="C17" s="74"/>
      <c r="D17" s="75"/>
      <c r="E17" s="76"/>
      <c r="F17" s="1"/>
      <c r="G17" s="1"/>
      <c r="H17" s="1"/>
    </row>
    <row r="18" spans="1:8" x14ac:dyDescent="0.3">
      <c r="A18" s="1"/>
      <c r="B18" s="58"/>
      <c r="C18" s="1"/>
      <c r="D18" s="58"/>
      <c r="E18" s="1"/>
      <c r="F18" s="1"/>
      <c r="G18" s="1"/>
      <c r="H18" s="1"/>
    </row>
    <row r="19" spans="1:8" x14ac:dyDescent="0.3">
      <c r="A19" s="1"/>
      <c r="B19" s="69"/>
      <c r="C19" s="70"/>
      <c r="D19" s="70"/>
      <c r="E19" s="71"/>
      <c r="F19" s="1"/>
      <c r="G19" s="1"/>
      <c r="H19" s="1"/>
    </row>
    <row r="22" spans="1:8" x14ac:dyDescent="0.3">
      <c r="A22" s="1">
        <v>2</v>
      </c>
      <c r="B22" s="1" t="s">
        <v>67</v>
      </c>
      <c r="C22" s="1"/>
      <c r="D22" s="1"/>
      <c r="E22" s="1"/>
      <c r="F22" s="43"/>
      <c r="G22" s="1"/>
      <c r="H22" s="1"/>
    </row>
    <row r="23" spans="1:8" x14ac:dyDescent="0.3">
      <c r="A23" s="1">
        <v>3</v>
      </c>
      <c r="B23" s="1" t="s">
        <v>68</v>
      </c>
      <c r="C23" s="1"/>
      <c r="D23" s="1"/>
      <c r="E23" s="1"/>
      <c r="F23" s="1"/>
      <c r="G23" s="1"/>
      <c r="H23" s="1"/>
    </row>
    <row r="24" spans="1:8" x14ac:dyDescent="0.3">
      <c r="A24" s="1">
        <v>4</v>
      </c>
      <c r="B24" s="1" t="s">
        <v>69</v>
      </c>
      <c r="C24" s="1"/>
      <c r="D24" s="1"/>
      <c r="E24" s="1"/>
      <c r="F24" s="1"/>
      <c r="G24" s="1"/>
      <c r="H24" s="1"/>
    </row>
    <row r="25" spans="1:8" x14ac:dyDescent="0.3">
      <c r="A25" s="1">
        <v>6</v>
      </c>
      <c r="B25" s="1" t="s">
        <v>70</v>
      </c>
      <c r="C25" s="1"/>
      <c r="D25" s="1"/>
      <c r="E25" s="1"/>
      <c r="F25" s="1"/>
      <c r="G25" s="1"/>
      <c r="H25" s="1"/>
    </row>
    <row r="26" spans="1:8" x14ac:dyDescent="0.3">
      <c r="A26" s="1">
        <v>9</v>
      </c>
      <c r="B26" s="1" t="s">
        <v>71</v>
      </c>
      <c r="C26" s="1"/>
      <c r="D26" s="1"/>
      <c r="E26" s="1"/>
      <c r="F26" s="1"/>
      <c r="G26" s="1"/>
      <c r="H26" s="1"/>
    </row>
  </sheetData>
  <mergeCells count="8">
    <mergeCell ref="E5:E7"/>
    <mergeCell ref="G5:G7"/>
    <mergeCell ref="H5:H7"/>
    <mergeCell ref="A1:H1"/>
    <mergeCell ref="A5:A7"/>
    <mergeCell ref="B5:B7"/>
    <mergeCell ref="C5:C7"/>
    <mergeCell ref="D5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1"/>
  <sheetViews>
    <sheetView zoomScale="69" zoomScaleNormal="69" workbookViewId="0">
      <selection activeCell="G52" sqref="G52"/>
    </sheetView>
  </sheetViews>
  <sheetFormatPr defaultRowHeight="14.4" x14ac:dyDescent="0.3"/>
  <cols>
    <col min="1" max="1" width="38.88671875" customWidth="1"/>
    <col min="2" max="2" width="14.33203125" customWidth="1"/>
    <col min="3" max="3" width="13" customWidth="1"/>
    <col min="4" max="4" width="13.5546875" customWidth="1"/>
    <col min="5" max="5" width="12.109375" customWidth="1"/>
    <col min="6" max="6" width="15.6640625" customWidth="1"/>
    <col min="7" max="7" width="18.6640625" customWidth="1"/>
    <col min="8" max="8" width="24.5546875" customWidth="1"/>
  </cols>
  <sheetData>
    <row r="1" spans="1:8" s="168" customFormat="1" ht="26.4" thickTop="1" x14ac:dyDescent="0.5">
      <c r="A1" s="167" t="s">
        <v>143</v>
      </c>
    </row>
    <row r="2" spans="1:8" x14ac:dyDescent="0.3">
      <c r="B2" s="89" t="s">
        <v>73</v>
      </c>
      <c r="C2" s="84" t="s">
        <v>73</v>
      </c>
      <c r="D2" s="85" t="s">
        <v>72</v>
      </c>
      <c r="E2" s="86" t="s">
        <v>78</v>
      </c>
      <c r="F2" s="89" t="s">
        <v>142</v>
      </c>
      <c r="G2" s="85" t="s">
        <v>142</v>
      </c>
      <c r="H2" s="84"/>
    </row>
    <row r="3" spans="1:8" ht="18" thickBot="1" x14ac:dyDescent="0.35">
      <c r="A3" s="166"/>
      <c r="B3" s="103" t="s">
        <v>74</v>
      </c>
      <c r="C3" s="82" t="s">
        <v>75</v>
      </c>
      <c r="D3" s="80" t="s">
        <v>76</v>
      </c>
      <c r="E3" s="81" t="s">
        <v>76</v>
      </c>
      <c r="F3" s="90" t="s">
        <v>79</v>
      </c>
      <c r="G3" s="85" t="s">
        <v>144</v>
      </c>
      <c r="H3" s="80"/>
    </row>
    <row r="4" spans="1:8" ht="17.399999999999999" x14ac:dyDescent="0.3">
      <c r="A4" s="165" t="s">
        <v>80</v>
      </c>
      <c r="B4" s="83"/>
      <c r="C4" s="121"/>
      <c r="D4" s="121"/>
      <c r="E4" s="128"/>
      <c r="F4" s="121"/>
      <c r="G4" s="121"/>
      <c r="H4" s="170"/>
    </row>
    <row r="5" spans="1:8" ht="15.6" x14ac:dyDescent="0.3">
      <c r="A5" s="110" t="s">
        <v>145</v>
      </c>
      <c r="B5" s="119">
        <v>8278.3599999999988</v>
      </c>
      <c r="C5" s="119">
        <v>11340</v>
      </c>
      <c r="D5" s="119">
        <v>11911</v>
      </c>
      <c r="E5" s="126">
        <v>13348</v>
      </c>
      <c r="F5" s="174">
        <v>12325</v>
      </c>
      <c r="G5" s="172">
        <v>12752</v>
      </c>
      <c r="H5" s="171"/>
    </row>
    <row r="6" spans="1:8" ht="15.6" x14ac:dyDescent="0.3">
      <c r="A6" s="110" t="s">
        <v>146</v>
      </c>
      <c r="B6" s="127"/>
      <c r="C6" s="119"/>
      <c r="D6" s="119"/>
      <c r="E6" s="126"/>
      <c r="F6" s="174"/>
      <c r="G6" s="172">
        <v>437</v>
      </c>
      <c r="H6" s="171"/>
    </row>
    <row r="7" spans="1:8" ht="15.6" x14ac:dyDescent="0.3">
      <c r="A7" s="110" t="s">
        <v>81</v>
      </c>
      <c r="B7" s="127">
        <v>0</v>
      </c>
      <c r="C7" s="119">
        <v>41630</v>
      </c>
      <c r="D7" s="119">
        <v>1600</v>
      </c>
      <c r="E7" s="126">
        <v>1600</v>
      </c>
      <c r="F7" s="174"/>
      <c r="G7" s="172"/>
      <c r="H7" s="172"/>
    </row>
    <row r="8" spans="1:8" ht="15.6" x14ac:dyDescent="0.3">
      <c r="A8" s="110" t="s">
        <v>82</v>
      </c>
      <c r="B8" s="127">
        <v>0</v>
      </c>
      <c r="C8" s="119">
        <v>0</v>
      </c>
      <c r="D8" s="119">
        <v>1000</v>
      </c>
      <c r="E8" s="126">
        <v>3001</v>
      </c>
      <c r="F8" s="174">
        <v>1200</v>
      </c>
      <c r="G8" s="172">
        <v>1000</v>
      </c>
      <c r="H8" s="171"/>
    </row>
    <row r="9" spans="1:8" ht="15.6" x14ac:dyDescent="0.3">
      <c r="A9" s="111" t="s">
        <v>83</v>
      </c>
      <c r="B9" s="88">
        <v>715.79</v>
      </c>
      <c r="C9" s="92">
        <v>605</v>
      </c>
      <c r="D9" s="92">
        <v>350</v>
      </c>
      <c r="E9" s="78">
        <v>458</v>
      </c>
      <c r="F9" s="175">
        <v>490</v>
      </c>
      <c r="G9" s="172">
        <v>340</v>
      </c>
      <c r="H9" s="172"/>
    </row>
    <row r="10" spans="1:8" ht="15.6" x14ac:dyDescent="0.3">
      <c r="A10" s="111" t="s">
        <v>84</v>
      </c>
      <c r="B10" s="88">
        <v>0</v>
      </c>
      <c r="C10" s="92">
        <v>100</v>
      </c>
      <c r="D10" s="92">
        <v>100</v>
      </c>
      <c r="E10" s="78">
        <v>0</v>
      </c>
      <c r="F10" s="175">
        <v>100</v>
      </c>
      <c r="G10" s="172"/>
      <c r="H10" s="173"/>
    </row>
    <row r="11" spans="1:8" ht="15.6" x14ac:dyDescent="0.3">
      <c r="A11" s="111" t="s">
        <v>85</v>
      </c>
      <c r="B11" s="88">
        <v>586.73</v>
      </c>
      <c r="C11" s="92">
        <v>1104.77</v>
      </c>
      <c r="D11" s="92">
        <v>100</v>
      </c>
      <c r="E11" s="78">
        <v>0</v>
      </c>
      <c r="F11" s="175">
        <v>602</v>
      </c>
      <c r="G11" s="172">
        <v>600</v>
      </c>
      <c r="H11" s="172"/>
    </row>
    <row r="12" spans="1:8" ht="15.6" x14ac:dyDescent="0.3">
      <c r="A12" s="111" t="s">
        <v>86</v>
      </c>
      <c r="B12" s="88">
        <v>0</v>
      </c>
      <c r="C12" s="92">
        <v>70.52</v>
      </c>
      <c r="D12" s="92"/>
      <c r="E12" s="78">
        <v>24991</v>
      </c>
      <c r="F12" s="175"/>
      <c r="G12" s="172"/>
      <c r="H12" s="172"/>
    </row>
    <row r="13" spans="1:8" ht="16.2" thickBot="1" x14ac:dyDescent="0.35">
      <c r="A13" s="112" t="s">
        <v>87</v>
      </c>
      <c r="B13" s="104">
        <v>9580.8799999999974</v>
      </c>
      <c r="C13" s="91">
        <v>54850.289999999994</v>
      </c>
      <c r="D13" s="91">
        <v>15061</v>
      </c>
      <c r="E13" s="79">
        <v>43398</v>
      </c>
      <c r="F13" s="176">
        <f>SUM(F5:F12)</f>
        <v>14717</v>
      </c>
      <c r="G13" s="185">
        <f>SUM(G5:G12)</f>
        <v>15129</v>
      </c>
      <c r="H13" s="185"/>
    </row>
    <row r="14" spans="1:8" ht="17.399999999999999" x14ac:dyDescent="0.3">
      <c r="A14" s="165" t="s">
        <v>88</v>
      </c>
      <c r="B14" s="105"/>
      <c r="C14" s="100"/>
      <c r="D14" s="100"/>
      <c r="E14" s="125"/>
      <c r="F14" s="177"/>
      <c r="G14" s="121"/>
      <c r="H14" s="177"/>
    </row>
    <row r="15" spans="1:8" ht="15.6" x14ac:dyDescent="0.3">
      <c r="A15" s="113" t="s">
        <v>89</v>
      </c>
      <c r="B15" s="106"/>
      <c r="C15" s="101"/>
      <c r="D15" s="101"/>
      <c r="E15" s="123"/>
      <c r="F15" s="178"/>
      <c r="G15" s="178"/>
      <c r="H15" s="178"/>
    </row>
    <row r="16" spans="1:8" ht="15.6" x14ac:dyDescent="0.3">
      <c r="A16" s="114" t="s">
        <v>11</v>
      </c>
      <c r="B16" s="88">
        <v>894.12</v>
      </c>
      <c r="C16" s="92">
        <v>874.9</v>
      </c>
      <c r="D16" s="92">
        <v>900</v>
      </c>
      <c r="E16" s="78">
        <v>421</v>
      </c>
      <c r="F16" s="175">
        <v>450</v>
      </c>
      <c r="G16" s="172">
        <v>450</v>
      </c>
      <c r="H16" s="172"/>
    </row>
    <row r="17" spans="1:8" ht="15.6" x14ac:dyDescent="0.3">
      <c r="A17" s="23" t="s">
        <v>12</v>
      </c>
      <c r="B17" s="88">
        <v>145</v>
      </c>
      <c r="C17" s="92">
        <v>145</v>
      </c>
      <c r="D17" s="92">
        <v>350</v>
      </c>
      <c r="E17" s="78">
        <v>350</v>
      </c>
      <c r="F17" s="175">
        <v>350</v>
      </c>
      <c r="G17" s="172">
        <v>300</v>
      </c>
      <c r="H17" s="172"/>
    </row>
    <row r="18" spans="1:8" ht="15.6" x14ac:dyDescent="0.3">
      <c r="A18" s="22" t="s">
        <v>275</v>
      </c>
      <c r="B18" s="92">
        <v>3797.04</v>
      </c>
      <c r="C18" s="92">
        <v>4680.9800000000005</v>
      </c>
      <c r="D18" s="92">
        <v>1211</v>
      </c>
      <c r="E18" s="78">
        <v>1211</v>
      </c>
      <c r="F18" s="175">
        <v>5045</v>
      </c>
      <c r="G18" s="172">
        <v>5000</v>
      </c>
      <c r="H18" s="172"/>
    </row>
    <row r="19" spans="1:8" ht="15.6" x14ac:dyDescent="0.3">
      <c r="A19" s="22" t="s">
        <v>276</v>
      </c>
      <c r="B19" s="88"/>
      <c r="C19" s="92"/>
      <c r="D19" s="92"/>
      <c r="E19" s="78"/>
      <c r="F19" s="175"/>
      <c r="G19" s="172">
        <v>250</v>
      </c>
      <c r="H19" s="172"/>
    </row>
    <row r="20" spans="1:8" ht="15.6" x14ac:dyDescent="0.3">
      <c r="A20" s="22" t="s">
        <v>8</v>
      </c>
      <c r="B20" s="88"/>
      <c r="C20" s="92"/>
      <c r="D20" s="92"/>
      <c r="E20" s="78"/>
      <c r="F20" s="175"/>
      <c r="G20" s="172">
        <v>250</v>
      </c>
      <c r="H20" s="172"/>
    </row>
    <row r="21" spans="1:8" ht="15.6" x14ac:dyDescent="0.3">
      <c r="A21" s="23" t="s">
        <v>14</v>
      </c>
      <c r="B21" s="88">
        <v>105</v>
      </c>
      <c r="C21" s="92">
        <v>80</v>
      </c>
      <c r="D21" s="92">
        <v>143</v>
      </c>
      <c r="E21" s="78">
        <v>153</v>
      </c>
      <c r="F21" s="175">
        <v>160</v>
      </c>
      <c r="G21" s="172">
        <v>160</v>
      </c>
      <c r="H21" s="172"/>
    </row>
    <row r="22" spans="1:8" ht="15.6" x14ac:dyDescent="0.3">
      <c r="A22" s="23" t="s">
        <v>90</v>
      </c>
      <c r="B22" s="88">
        <v>160</v>
      </c>
      <c r="C22" s="92">
        <v>199.57</v>
      </c>
      <c r="D22" s="92">
        <v>84.240000000000009</v>
      </c>
      <c r="E22" s="78">
        <v>70</v>
      </c>
      <c r="F22" s="175">
        <v>250</v>
      </c>
      <c r="G22" s="172">
        <v>205</v>
      </c>
      <c r="H22" s="172"/>
    </row>
    <row r="23" spans="1:8" ht="15.6" x14ac:dyDescent="0.3">
      <c r="A23" s="23" t="s">
        <v>91</v>
      </c>
      <c r="B23" s="88">
        <v>201.93</v>
      </c>
      <c r="C23" s="92">
        <v>225.38</v>
      </c>
      <c r="D23" s="92">
        <v>238</v>
      </c>
      <c r="E23" s="78">
        <v>375</v>
      </c>
      <c r="F23" s="175">
        <v>450</v>
      </c>
      <c r="G23" s="172">
        <v>460</v>
      </c>
      <c r="H23" s="172"/>
    </row>
    <row r="24" spans="1:8" ht="15.6" x14ac:dyDescent="0.3">
      <c r="A24" s="23" t="s">
        <v>92</v>
      </c>
      <c r="B24" s="88">
        <v>40</v>
      </c>
      <c r="C24" s="92">
        <v>0</v>
      </c>
      <c r="D24" s="92">
        <v>0</v>
      </c>
      <c r="E24" s="78">
        <v>0</v>
      </c>
      <c r="F24" s="179" t="s">
        <v>141</v>
      </c>
      <c r="G24" s="172"/>
      <c r="H24" s="172"/>
    </row>
    <row r="25" spans="1:8" ht="15.6" x14ac:dyDescent="0.3">
      <c r="A25" s="23" t="s">
        <v>13</v>
      </c>
      <c r="B25" s="88">
        <v>202</v>
      </c>
      <c r="C25" s="92">
        <v>250</v>
      </c>
      <c r="D25" s="92">
        <v>262</v>
      </c>
      <c r="E25" s="78">
        <v>262</v>
      </c>
      <c r="F25" s="175">
        <v>270</v>
      </c>
      <c r="G25" s="172">
        <v>270</v>
      </c>
      <c r="H25" s="172"/>
    </row>
    <row r="26" spans="1:8" ht="15.6" x14ac:dyDescent="0.3">
      <c r="A26" s="120" t="s">
        <v>93</v>
      </c>
      <c r="B26" s="124"/>
      <c r="C26" s="101"/>
      <c r="D26" s="101"/>
      <c r="E26" s="123"/>
      <c r="F26" s="178"/>
      <c r="G26" s="178"/>
      <c r="H26" s="178"/>
    </row>
    <row r="27" spans="1:8" ht="15.6" x14ac:dyDescent="0.3">
      <c r="A27" s="23" t="s">
        <v>94</v>
      </c>
      <c r="B27" s="92">
        <v>6335.35</v>
      </c>
      <c r="C27" s="92">
        <v>38547.49</v>
      </c>
      <c r="D27" s="92">
        <v>7030</v>
      </c>
      <c r="E27" s="78">
        <v>10864</v>
      </c>
      <c r="F27" s="175"/>
      <c r="G27" s="172"/>
      <c r="H27" s="172"/>
    </row>
    <row r="28" spans="1:8" ht="15.6" x14ac:dyDescent="0.3">
      <c r="A28" s="113" t="s">
        <v>15</v>
      </c>
      <c r="B28" s="106"/>
      <c r="C28" s="101"/>
      <c r="D28" s="101"/>
      <c r="E28" s="123"/>
      <c r="F28" s="178"/>
      <c r="G28" s="178"/>
      <c r="H28" s="178"/>
    </row>
    <row r="29" spans="1:8" ht="15.6" x14ac:dyDescent="0.3">
      <c r="A29" s="23" t="s">
        <v>95</v>
      </c>
      <c r="B29" s="88">
        <v>600</v>
      </c>
      <c r="C29" s="92">
        <v>1000</v>
      </c>
      <c r="D29" s="92">
        <v>1600</v>
      </c>
      <c r="E29" s="78">
        <v>1500</v>
      </c>
      <c r="F29" s="175">
        <v>1500</v>
      </c>
      <c r="G29" s="172">
        <v>1500</v>
      </c>
      <c r="H29" s="172"/>
    </row>
    <row r="30" spans="1:8" ht="15.6" x14ac:dyDescent="0.3">
      <c r="A30" s="23" t="s">
        <v>28</v>
      </c>
      <c r="B30" s="88">
        <v>450</v>
      </c>
      <c r="C30" s="92">
        <v>0</v>
      </c>
      <c r="D30" s="92">
        <v>0</v>
      </c>
      <c r="E30" s="78">
        <v>0</v>
      </c>
      <c r="F30" s="175">
        <v>0</v>
      </c>
      <c r="G30" s="172"/>
      <c r="H30" s="172"/>
    </row>
    <row r="31" spans="1:8" ht="15.6" x14ac:dyDescent="0.3">
      <c r="A31" s="23" t="s">
        <v>96</v>
      </c>
      <c r="B31" s="88">
        <v>0</v>
      </c>
      <c r="C31" s="92">
        <v>0</v>
      </c>
      <c r="D31" s="92">
        <v>0</v>
      </c>
      <c r="E31" s="78">
        <v>0</v>
      </c>
      <c r="F31" s="175">
        <v>0</v>
      </c>
      <c r="G31" s="172"/>
      <c r="H31" s="172"/>
    </row>
    <row r="32" spans="1:8" ht="15.6" x14ac:dyDescent="0.3">
      <c r="A32" s="23" t="s">
        <v>97</v>
      </c>
      <c r="B32" s="88">
        <v>520</v>
      </c>
      <c r="C32" s="92">
        <v>520</v>
      </c>
      <c r="D32" s="92"/>
      <c r="E32" s="78">
        <v>520</v>
      </c>
      <c r="F32" s="175">
        <v>520</v>
      </c>
      <c r="G32" s="172">
        <v>520</v>
      </c>
      <c r="H32" s="172"/>
    </row>
    <row r="33" spans="1:8" ht="15.6" x14ac:dyDescent="0.3">
      <c r="A33" s="23" t="s">
        <v>98</v>
      </c>
      <c r="B33" s="88">
        <v>280</v>
      </c>
      <c r="C33" s="92">
        <v>36.630000000000003</v>
      </c>
      <c r="D33" s="92"/>
      <c r="E33" s="78">
        <v>0</v>
      </c>
      <c r="F33" s="175"/>
      <c r="G33" s="172"/>
      <c r="H33" s="172"/>
    </row>
    <row r="34" spans="1:8" ht="15.6" x14ac:dyDescent="0.3">
      <c r="A34" s="23" t="s">
        <v>99</v>
      </c>
      <c r="B34" s="88"/>
      <c r="C34" s="92"/>
      <c r="D34" s="92">
        <v>0</v>
      </c>
      <c r="E34" s="78">
        <v>395</v>
      </c>
      <c r="F34" s="175"/>
      <c r="G34" s="172"/>
      <c r="H34" s="172"/>
    </row>
    <row r="35" spans="1:8" ht="15.6" x14ac:dyDescent="0.3">
      <c r="A35" s="23" t="s">
        <v>33</v>
      </c>
      <c r="B35" s="88"/>
      <c r="C35" s="92"/>
      <c r="D35" s="92">
        <v>0</v>
      </c>
      <c r="E35" s="78">
        <v>100</v>
      </c>
      <c r="F35" s="175"/>
      <c r="G35" s="172"/>
      <c r="H35" s="172"/>
    </row>
    <row r="36" spans="1:8" ht="15.6" x14ac:dyDescent="0.3">
      <c r="A36" s="23" t="s">
        <v>100</v>
      </c>
      <c r="B36" s="88">
        <v>100</v>
      </c>
      <c r="C36" s="92">
        <v>0</v>
      </c>
      <c r="D36" s="92">
        <v>0</v>
      </c>
      <c r="E36" s="78">
        <v>0</v>
      </c>
      <c r="F36" s="175">
        <v>100</v>
      </c>
      <c r="G36" s="172"/>
      <c r="H36" s="172"/>
    </row>
    <row r="37" spans="1:8" ht="15.6" x14ac:dyDescent="0.3">
      <c r="A37" s="23" t="s">
        <v>82</v>
      </c>
      <c r="F37" s="169">
        <v>1000</v>
      </c>
      <c r="G37" s="172">
        <v>1000</v>
      </c>
      <c r="H37" s="172"/>
    </row>
    <row r="38" spans="1:8" ht="15.6" x14ac:dyDescent="0.3">
      <c r="A38" s="115" t="s">
        <v>101</v>
      </c>
      <c r="B38" s="107"/>
      <c r="C38" s="101"/>
      <c r="D38" s="96"/>
      <c r="E38" s="87"/>
      <c r="F38" s="180"/>
      <c r="G38" s="178"/>
      <c r="H38" s="178"/>
    </row>
    <row r="39" spans="1:8" ht="15.6" x14ac:dyDescent="0.3">
      <c r="A39" s="116" t="s">
        <v>32</v>
      </c>
      <c r="B39" s="94">
        <v>0</v>
      </c>
      <c r="C39" s="92">
        <v>0</v>
      </c>
      <c r="D39" s="92"/>
      <c r="E39" s="78">
        <v>60</v>
      </c>
      <c r="F39" s="181">
        <v>100</v>
      </c>
      <c r="G39" s="172">
        <v>50</v>
      </c>
      <c r="H39" s="172"/>
    </row>
    <row r="40" spans="1:8" ht="15.6" x14ac:dyDescent="0.3">
      <c r="A40" s="116" t="s">
        <v>102</v>
      </c>
      <c r="B40" s="94">
        <v>200</v>
      </c>
      <c r="C40" s="92">
        <v>12</v>
      </c>
      <c r="D40" s="92"/>
      <c r="E40" s="78">
        <v>0</v>
      </c>
      <c r="F40" s="181"/>
      <c r="G40" s="172"/>
      <c r="H40" s="172"/>
    </row>
    <row r="41" spans="1:8" ht="15.6" x14ac:dyDescent="0.3">
      <c r="A41" s="116" t="s">
        <v>103</v>
      </c>
      <c r="B41" s="94">
        <v>175</v>
      </c>
      <c r="C41" s="92">
        <v>200</v>
      </c>
      <c r="D41" s="92">
        <v>827.39</v>
      </c>
      <c r="E41" s="78">
        <v>827</v>
      </c>
      <c r="F41" s="181">
        <v>900</v>
      </c>
      <c r="G41" s="172">
        <v>900</v>
      </c>
      <c r="H41" s="172"/>
    </row>
    <row r="42" spans="1:8" ht="15.6" x14ac:dyDescent="0.3">
      <c r="A42" s="116" t="s">
        <v>147</v>
      </c>
      <c r="B42" s="94"/>
      <c r="C42" s="92"/>
      <c r="D42" s="92"/>
      <c r="E42" s="78"/>
      <c r="F42" s="181"/>
      <c r="G42" s="172"/>
      <c r="H42" s="172"/>
    </row>
    <row r="43" spans="1:8" ht="15.6" x14ac:dyDescent="0.3">
      <c r="A43" s="116" t="s">
        <v>104</v>
      </c>
      <c r="B43" s="94">
        <v>200</v>
      </c>
      <c r="C43" s="92">
        <v>100</v>
      </c>
      <c r="D43" s="92">
        <v>400</v>
      </c>
      <c r="E43" s="78">
        <v>461</v>
      </c>
      <c r="F43" s="181">
        <v>500</v>
      </c>
      <c r="G43" s="172">
        <v>1000</v>
      </c>
      <c r="H43" s="172"/>
    </row>
    <row r="44" spans="1:8" ht="15.6" x14ac:dyDescent="0.3">
      <c r="A44" s="116" t="s">
        <v>105</v>
      </c>
      <c r="B44" s="94">
        <v>0</v>
      </c>
      <c r="C44" s="92">
        <v>366.58</v>
      </c>
      <c r="D44" s="92">
        <v>150</v>
      </c>
      <c r="E44" s="78">
        <v>150</v>
      </c>
      <c r="F44" s="181"/>
      <c r="G44" s="172"/>
      <c r="H44" s="172"/>
    </row>
    <row r="45" spans="1:8" ht="15.6" x14ac:dyDescent="0.3">
      <c r="A45" s="116" t="s">
        <v>106</v>
      </c>
      <c r="B45" s="94">
        <v>778</v>
      </c>
      <c r="C45" s="93">
        <v>1571.1</v>
      </c>
      <c r="D45" s="93"/>
      <c r="E45" s="77">
        <v>0</v>
      </c>
      <c r="F45" s="181">
        <v>1500</v>
      </c>
      <c r="G45" s="172">
        <v>900</v>
      </c>
      <c r="H45" s="172"/>
    </row>
    <row r="46" spans="1:8" ht="15.6" x14ac:dyDescent="0.3">
      <c r="A46" s="116" t="s">
        <v>107</v>
      </c>
      <c r="B46" s="94">
        <v>0</v>
      </c>
      <c r="C46" s="92">
        <v>0</v>
      </c>
      <c r="D46" s="93">
        <v>0</v>
      </c>
      <c r="E46" s="93">
        <v>0</v>
      </c>
      <c r="F46" s="182"/>
      <c r="G46" s="172"/>
      <c r="H46" s="172"/>
    </row>
    <row r="47" spans="1:8" ht="15.6" x14ac:dyDescent="0.3">
      <c r="A47" s="116" t="s">
        <v>86</v>
      </c>
      <c r="B47" s="94">
        <v>70.52</v>
      </c>
      <c r="C47" s="92">
        <v>18</v>
      </c>
      <c r="D47" s="93">
        <v>1436.53</v>
      </c>
      <c r="E47" s="92">
        <v>1842</v>
      </c>
      <c r="F47" s="182">
        <v>1000</v>
      </c>
      <c r="G47" s="172">
        <v>500</v>
      </c>
      <c r="H47" s="172"/>
    </row>
    <row r="48" spans="1:8" ht="16.2" thickBot="1" x14ac:dyDescent="0.35">
      <c r="A48" s="116" t="s">
        <v>24</v>
      </c>
      <c r="B48" s="94">
        <v>69.97</v>
      </c>
      <c r="C48" s="92">
        <v>133</v>
      </c>
      <c r="D48" s="93">
        <v>1180.6400000000001</v>
      </c>
      <c r="E48" s="88">
        <v>2414</v>
      </c>
      <c r="F48" s="182">
        <v>500</v>
      </c>
      <c r="G48" s="172">
        <v>500</v>
      </c>
      <c r="H48" s="172"/>
    </row>
    <row r="49" spans="1:8" ht="16.2" thickBot="1" x14ac:dyDescent="0.35">
      <c r="A49" s="117" t="s">
        <v>108</v>
      </c>
      <c r="B49" s="95">
        <v>15323.93</v>
      </c>
      <c r="C49" s="102">
        <v>48960.63</v>
      </c>
      <c r="D49" s="97">
        <v>15812.8</v>
      </c>
      <c r="E49" s="95">
        <v>21975</v>
      </c>
      <c r="F49" s="183">
        <f>SUM(F16:F48)</f>
        <v>14595</v>
      </c>
      <c r="G49" s="121"/>
      <c r="H49" s="185"/>
    </row>
    <row r="50" spans="1:8" ht="15.6" x14ac:dyDescent="0.3">
      <c r="A50" s="122"/>
      <c r="B50" s="108"/>
      <c r="C50" s="121"/>
      <c r="D50" s="121"/>
      <c r="E50" s="121"/>
      <c r="F50" s="121"/>
      <c r="G50" s="121"/>
      <c r="H50" s="172"/>
    </row>
    <row r="51" spans="1:8" ht="15.6" x14ac:dyDescent="0.3">
      <c r="A51" s="118" t="s">
        <v>109</v>
      </c>
      <c r="B51" s="109">
        <v>-5743.0500000000029</v>
      </c>
      <c r="C51" s="98">
        <v>5889.6599999999962</v>
      </c>
      <c r="D51" s="99"/>
      <c r="E51" s="98">
        <v>21423</v>
      </c>
      <c r="F51" s="184">
        <v>122</v>
      </c>
      <c r="G51" s="210">
        <v>914</v>
      </c>
      <c r="H51" s="185"/>
    </row>
  </sheetData>
  <pageMargins left="0.7" right="0.7" top="0.75" bottom="0.75" header="0.3" footer="0.3"/>
  <pageSetup paperSize="9" scale="61" fitToWidth="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tabSelected="1" topLeftCell="A16" workbookViewId="0">
      <selection activeCell="K5" sqref="K5"/>
    </sheetView>
  </sheetViews>
  <sheetFormatPr defaultRowHeight="14.4" x14ac:dyDescent="0.3"/>
  <cols>
    <col min="1" max="1" width="14.5546875" customWidth="1"/>
    <col min="2" max="2" width="50.109375" customWidth="1"/>
    <col min="3" max="3" width="17.88671875" customWidth="1"/>
    <col min="4" max="4" width="15.33203125" customWidth="1"/>
    <col min="5" max="5" width="16.6640625" customWidth="1"/>
  </cols>
  <sheetData>
    <row r="1" spans="1:8" ht="15.6" x14ac:dyDescent="0.3">
      <c r="A1" s="1"/>
      <c r="B1" s="44" t="s">
        <v>17</v>
      </c>
      <c r="C1" s="44"/>
      <c r="D1" s="44"/>
      <c r="E1" s="44"/>
      <c r="F1" s="1"/>
      <c r="G1" s="1"/>
      <c r="H1" s="1"/>
    </row>
    <row r="2" spans="1:8" ht="15.6" x14ac:dyDescent="0.3">
      <c r="A2" s="44"/>
      <c r="B2" s="44"/>
      <c r="C2" s="44"/>
      <c r="D2" s="44"/>
      <c r="E2" s="44"/>
      <c r="F2" s="1"/>
      <c r="G2" s="1"/>
      <c r="H2" s="1"/>
    </row>
    <row r="3" spans="1:8" ht="15.6" x14ac:dyDescent="0.3">
      <c r="A3" s="44"/>
      <c r="B3" s="44"/>
      <c r="C3" s="44"/>
      <c r="D3" s="44"/>
      <c r="E3" s="44"/>
      <c r="F3" s="1"/>
      <c r="G3" s="1"/>
      <c r="H3" s="1"/>
    </row>
    <row r="4" spans="1:8" x14ac:dyDescent="0.3">
      <c r="A4" s="131" t="s">
        <v>110</v>
      </c>
      <c r="B4" s="1"/>
      <c r="C4" s="1"/>
      <c r="D4" s="1"/>
      <c r="E4" s="1"/>
      <c r="F4" s="1"/>
      <c r="G4" s="1"/>
      <c r="H4" s="1"/>
    </row>
    <row r="5" spans="1:8" ht="27" x14ac:dyDescent="0.3">
      <c r="A5" s="142" t="s">
        <v>1</v>
      </c>
      <c r="B5" s="142" t="s">
        <v>111</v>
      </c>
      <c r="C5" s="143" t="s">
        <v>112</v>
      </c>
      <c r="D5" s="1"/>
      <c r="E5" s="1"/>
      <c r="F5" s="1"/>
      <c r="G5" s="1"/>
      <c r="H5" s="1"/>
    </row>
    <row r="6" spans="1:8" x14ac:dyDescent="0.3">
      <c r="A6" s="134">
        <v>42175</v>
      </c>
      <c r="B6" s="135" t="s">
        <v>113</v>
      </c>
      <c r="C6" s="137">
        <v>1600</v>
      </c>
      <c r="D6" s="1"/>
      <c r="E6" s="1"/>
      <c r="F6" s="1"/>
      <c r="G6" s="1"/>
      <c r="H6" s="1"/>
    </row>
    <row r="7" spans="1:8" x14ac:dyDescent="0.3">
      <c r="A7" s="139">
        <v>42403</v>
      </c>
      <c r="B7" s="135" t="s">
        <v>43</v>
      </c>
      <c r="C7" s="137">
        <v>24991</v>
      </c>
      <c r="D7" s="1"/>
      <c r="E7" s="130"/>
      <c r="F7" s="130"/>
      <c r="G7" s="1"/>
      <c r="H7" s="1"/>
    </row>
    <row r="8" spans="1:8" x14ac:dyDescent="0.3">
      <c r="A8" s="139"/>
      <c r="B8" s="135"/>
      <c r="C8" s="137"/>
      <c r="D8" s="1"/>
      <c r="E8" s="1"/>
      <c r="F8" s="1"/>
      <c r="G8" s="1"/>
      <c r="H8" s="1"/>
    </row>
    <row r="9" spans="1:8" x14ac:dyDescent="0.3">
      <c r="A9" s="140"/>
      <c r="B9" s="146" t="s">
        <v>25</v>
      </c>
      <c r="C9" s="148">
        <v>26591</v>
      </c>
      <c r="D9" s="1"/>
      <c r="E9" s="1"/>
      <c r="F9" s="1"/>
      <c r="G9" s="1"/>
      <c r="H9" s="1"/>
    </row>
    <row r="11" spans="1:8" x14ac:dyDescent="0.3">
      <c r="A11" s="131" t="s">
        <v>114</v>
      </c>
      <c r="B11" s="1"/>
      <c r="C11" s="1"/>
      <c r="D11" s="1"/>
      <c r="E11" s="1"/>
      <c r="F11" s="1"/>
      <c r="G11" s="1"/>
      <c r="H11" s="1"/>
    </row>
    <row r="12" spans="1:8" x14ac:dyDescent="0.3">
      <c r="A12" s="253" t="s">
        <v>1</v>
      </c>
      <c r="B12" s="253" t="s">
        <v>111</v>
      </c>
      <c r="C12" s="255" t="s">
        <v>112</v>
      </c>
      <c r="D12" s="257" t="s">
        <v>115</v>
      </c>
      <c r="E12" s="259" t="s">
        <v>116</v>
      </c>
      <c r="F12" s="251"/>
      <c r="G12" s="252"/>
      <c r="H12" s="252"/>
    </row>
    <row r="13" spans="1:8" x14ac:dyDescent="0.3">
      <c r="A13" s="254"/>
      <c r="B13" s="254"/>
      <c r="C13" s="256"/>
      <c r="D13" s="258"/>
      <c r="E13" s="260"/>
      <c r="F13" s="152"/>
      <c r="G13" s="152"/>
      <c r="H13" s="152"/>
    </row>
    <row r="14" spans="1:8" x14ac:dyDescent="0.3">
      <c r="A14" s="134">
        <v>42164</v>
      </c>
      <c r="B14" s="135" t="s">
        <v>117</v>
      </c>
      <c r="C14" s="136">
        <v>1950</v>
      </c>
      <c r="D14" s="137">
        <v>390</v>
      </c>
      <c r="E14" s="137">
        <v>2340</v>
      </c>
      <c r="F14" s="17"/>
      <c r="G14" s="17"/>
      <c r="H14" s="17"/>
    </row>
    <row r="15" spans="1:8" x14ac:dyDescent="0.3">
      <c r="A15" s="134">
        <v>42194</v>
      </c>
      <c r="B15" s="135" t="s">
        <v>118</v>
      </c>
      <c r="C15" s="138">
        <v>1250</v>
      </c>
      <c r="D15" s="137">
        <v>250</v>
      </c>
      <c r="E15" s="137">
        <v>1500</v>
      </c>
      <c r="F15" s="153"/>
      <c r="G15" s="153"/>
      <c r="H15" s="153"/>
    </row>
    <row r="16" spans="1:8" x14ac:dyDescent="0.3">
      <c r="A16" s="139">
        <v>42255</v>
      </c>
      <c r="B16" s="135" t="s">
        <v>119</v>
      </c>
      <c r="C16" s="136">
        <v>1150</v>
      </c>
      <c r="D16" s="137">
        <v>230</v>
      </c>
      <c r="E16" s="137">
        <v>1380</v>
      </c>
      <c r="F16" s="153"/>
      <c r="G16" s="153"/>
      <c r="H16" s="153"/>
    </row>
    <row r="17" spans="1:9" x14ac:dyDescent="0.3">
      <c r="A17" s="139">
        <v>42255</v>
      </c>
      <c r="B17" s="135" t="s">
        <v>120</v>
      </c>
      <c r="C17" s="150">
        <v>1007.7</v>
      </c>
      <c r="D17" s="137">
        <v>201.54</v>
      </c>
      <c r="E17" s="137">
        <v>1209.24</v>
      </c>
      <c r="F17" s="153"/>
      <c r="G17" s="153"/>
      <c r="H17" s="153"/>
      <c r="I17" s="1"/>
    </row>
    <row r="18" spans="1:9" x14ac:dyDescent="0.3">
      <c r="A18" s="139">
        <v>42346</v>
      </c>
      <c r="B18" s="135" t="s">
        <v>121</v>
      </c>
      <c r="C18" s="136">
        <v>1600</v>
      </c>
      <c r="D18" s="137">
        <v>320</v>
      </c>
      <c r="E18" s="137">
        <v>1920</v>
      </c>
      <c r="F18" s="153"/>
      <c r="G18" s="153"/>
      <c r="H18" s="153"/>
      <c r="I18" s="153"/>
    </row>
    <row r="19" spans="1:9" x14ac:dyDescent="0.3">
      <c r="A19" s="139">
        <v>42437</v>
      </c>
      <c r="B19" s="140" t="s">
        <v>122</v>
      </c>
      <c r="C19" s="141">
        <v>406</v>
      </c>
      <c r="D19" s="137">
        <v>80</v>
      </c>
      <c r="E19" s="137">
        <v>486</v>
      </c>
      <c r="F19" s="153"/>
      <c r="G19" s="153"/>
      <c r="H19" s="153"/>
      <c r="I19" s="1"/>
    </row>
    <row r="20" spans="1:9" x14ac:dyDescent="0.3">
      <c r="A20" s="134">
        <v>42437</v>
      </c>
      <c r="B20" s="135" t="s">
        <v>34</v>
      </c>
      <c r="C20" s="136">
        <v>3500</v>
      </c>
      <c r="D20" s="137">
        <v>700</v>
      </c>
      <c r="E20" s="137">
        <v>4200</v>
      </c>
      <c r="F20" s="153"/>
      <c r="G20" s="153"/>
      <c r="H20" s="153"/>
      <c r="I20" s="153"/>
    </row>
    <row r="21" spans="1:9" x14ac:dyDescent="0.3">
      <c r="A21" s="134"/>
      <c r="B21" s="135"/>
      <c r="C21" s="136"/>
      <c r="D21" s="137"/>
      <c r="E21" s="137">
        <v>0</v>
      </c>
      <c r="F21" s="153"/>
      <c r="G21" s="153"/>
      <c r="H21" s="153"/>
      <c r="I21" s="1"/>
    </row>
    <row r="22" spans="1:9" x14ac:dyDescent="0.3">
      <c r="A22" s="134"/>
      <c r="B22" s="135"/>
      <c r="C22" s="136"/>
      <c r="D22" s="137"/>
      <c r="E22" s="137">
        <v>0</v>
      </c>
      <c r="F22" s="153"/>
      <c r="G22" s="153"/>
      <c r="H22" s="153"/>
      <c r="I22" s="1"/>
    </row>
    <row r="23" spans="1:9" x14ac:dyDescent="0.3">
      <c r="A23" s="134"/>
      <c r="B23" s="135"/>
      <c r="C23" s="136"/>
      <c r="D23" s="137"/>
      <c r="E23" s="137">
        <v>0</v>
      </c>
      <c r="F23" s="153"/>
      <c r="G23" s="153"/>
      <c r="H23" s="153"/>
      <c r="I23" s="1"/>
    </row>
    <row r="24" spans="1:9" x14ac:dyDescent="0.3">
      <c r="A24" s="145" t="s">
        <v>77</v>
      </c>
      <c r="B24" s="146" t="s">
        <v>25</v>
      </c>
      <c r="C24" s="147">
        <v>10863.7</v>
      </c>
      <c r="D24" s="148">
        <v>2171.54</v>
      </c>
      <c r="E24" s="148">
        <v>13035.240000000002</v>
      </c>
      <c r="F24" s="154"/>
      <c r="G24" s="154"/>
      <c r="H24" s="154"/>
      <c r="I24" s="151"/>
    </row>
    <row r="25" spans="1:9" x14ac:dyDescent="0.3">
      <c r="A25" s="1"/>
      <c r="B25" s="131"/>
      <c r="C25" s="144"/>
      <c r="D25" s="1"/>
      <c r="E25" s="1"/>
      <c r="F25" s="1"/>
      <c r="G25" s="1"/>
      <c r="H25" s="130"/>
      <c r="I25" s="1"/>
    </row>
    <row r="28" spans="1:9" ht="15.6" x14ac:dyDescent="0.3">
      <c r="A28" s="44" t="s">
        <v>123</v>
      </c>
      <c r="B28" s="44"/>
      <c r="C28" s="44"/>
      <c r="D28" s="44"/>
      <c r="E28" s="44"/>
      <c r="F28" s="1"/>
      <c r="G28" s="1"/>
      <c r="H28" s="1"/>
      <c r="I28" s="1"/>
    </row>
    <row r="30" spans="1:9" x14ac:dyDescent="0.3">
      <c r="A30" s="131" t="s">
        <v>124</v>
      </c>
      <c r="B30" s="132"/>
      <c r="C30" s="132"/>
      <c r="D30" s="132"/>
      <c r="E30" s="133" t="s">
        <v>125</v>
      </c>
      <c r="F30" s="1"/>
      <c r="G30" s="1"/>
      <c r="H30" s="1"/>
      <c r="I30" s="1"/>
    </row>
    <row r="31" spans="1:9" x14ac:dyDescent="0.3">
      <c r="A31" s="131" t="s">
        <v>126</v>
      </c>
      <c r="B31" s="131"/>
      <c r="C31" s="131"/>
      <c r="D31" s="131"/>
      <c r="E31" s="144">
        <v>4218.3599999999997</v>
      </c>
      <c r="F31" s="129"/>
      <c r="G31" s="129"/>
      <c r="H31" s="129"/>
      <c r="I31" s="129"/>
    </row>
    <row r="32" spans="1:9" x14ac:dyDescent="0.3">
      <c r="A32" s="132"/>
      <c r="B32" s="132"/>
      <c r="C32" s="132"/>
      <c r="D32" s="132"/>
      <c r="E32" s="149"/>
      <c r="F32" s="1"/>
      <c r="G32" s="1"/>
      <c r="H32" s="1"/>
      <c r="I32" s="1"/>
    </row>
    <row r="33" spans="1:5" x14ac:dyDescent="0.3">
      <c r="A33" s="131" t="s">
        <v>127</v>
      </c>
      <c r="B33" s="131"/>
      <c r="C33" s="131"/>
      <c r="D33" s="131"/>
      <c r="E33" s="144"/>
    </row>
    <row r="34" spans="1:5" x14ac:dyDescent="0.3">
      <c r="A34" s="132"/>
      <c r="B34" s="132" t="s">
        <v>128</v>
      </c>
      <c r="C34" s="132"/>
      <c r="D34" s="155">
        <v>1600</v>
      </c>
      <c r="E34" s="149"/>
    </row>
    <row r="35" spans="1:5" x14ac:dyDescent="0.3">
      <c r="A35" s="132"/>
      <c r="B35" s="132" t="s">
        <v>129</v>
      </c>
      <c r="C35" s="132"/>
      <c r="D35" s="155">
        <v>24991</v>
      </c>
      <c r="E35" s="149"/>
    </row>
    <row r="36" spans="1:5" x14ac:dyDescent="0.3">
      <c r="A36" s="131"/>
      <c r="B36" s="131" t="s">
        <v>130</v>
      </c>
      <c r="C36" s="131"/>
      <c r="D36" s="131"/>
      <c r="E36" s="144">
        <v>26591</v>
      </c>
    </row>
    <row r="37" spans="1:5" x14ac:dyDescent="0.3">
      <c r="A37" s="131"/>
      <c r="B37" s="131"/>
      <c r="C37" s="131"/>
      <c r="D37" s="131"/>
      <c r="E37" s="144"/>
    </row>
    <row r="38" spans="1:5" x14ac:dyDescent="0.3">
      <c r="A38" s="131" t="s">
        <v>131</v>
      </c>
      <c r="B38" s="131"/>
      <c r="C38" s="131"/>
      <c r="D38" s="131"/>
      <c r="E38" s="144"/>
    </row>
    <row r="39" spans="1:5" x14ac:dyDescent="0.3">
      <c r="A39" s="132"/>
      <c r="B39" s="132" t="s">
        <v>31</v>
      </c>
      <c r="C39" s="132"/>
      <c r="D39" s="155">
        <v>1950</v>
      </c>
      <c r="E39" s="149"/>
    </row>
    <row r="40" spans="1:5" x14ac:dyDescent="0.3">
      <c r="A40" s="132"/>
      <c r="B40" s="132" t="s">
        <v>31</v>
      </c>
      <c r="C40" s="132"/>
      <c r="D40" s="155">
        <v>1250</v>
      </c>
      <c r="E40" s="149"/>
    </row>
    <row r="41" spans="1:5" x14ac:dyDescent="0.3">
      <c r="A41" s="132"/>
      <c r="B41" s="132" t="s">
        <v>132</v>
      </c>
      <c r="C41" s="132"/>
      <c r="D41" s="156">
        <v>1150</v>
      </c>
      <c r="E41" s="149"/>
    </row>
    <row r="42" spans="1:5" x14ac:dyDescent="0.3">
      <c r="A42" s="132"/>
      <c r="B42" s="132" t="s">
        <v>133</v>
      </c>
      <c r="C42" s="132"/>
      <c r="D42" s="155">
        <v>1007.7</v>
      </c>
      <c r="E42" s="149"/>
    </row>
    <row r="43" spans="1:5" x14ac:dyDescent="0.3">
      <c r="A43" s="132"/>
      <c r="B43" s="132" t="s">
        <v>134</v>
      </c>
      <c r="C43" s="132"/>
      <c r="D43" s="155">
        <v>1600</v>
      </c>
      <c r="E43" s="149"/>
    </row>
    <row r="44" spans="1:5" x14ac:dyDescent="0.3">
      <c r="A44" s="132"/>
      <c r="B44" s="132" t="s">
        <v>135</v>
      </c>
      <c r="C44" s="132"/>
      <c r="D44" s="157">
        <v>406</v>
      </c>
      <c r="E44" s="149"/>
    </row>
    <row r="45" spans="1:5" x14ac:dyDescent="0.3">
      <c r="A45" s="132"/>
      <c r="B45" s="132" t="s">
        <v>136</v>
      </c>
      <c r="C45" s="132"/>
      <c r="D45" s="155">
        <v>3500</v>
      </c>
      <c r="E45" s="149"/>
    </row>
    <row r="46" spans="1:5" x14ac:dyDescent="0.3">
      <c r="A46" s="129"/>
      <c r="B46" s="131" t="s">
        <v>137</v>
      </c>
      <c r="C46" s="131"/>
      <c r="D46" s="131"/>
      <c r="E46" s="144">
        <v>10863.7</v>
      </c>
    </row>
    <row r="48" spans="1:5" x14ac:dyDescent="0.3">
      <c r="A48" s="131" t="s">
        <v>138</v>
      </c>
      <c r="B48" s="131"/>
      <c r="C48" s="131"/>
      <c r="D48" s="131"/>
      <c r="E48" s="144">
        <v>19945.66</v>
      </c>
    </row>
  </sheetData>
  <mergeCells count="6">
    <mergeCell ref="F12:H12"/>
    <mergeCell ref="A12:A13"/>
    <mergeCell ref="B12:B13"/>
    <mergeCell ref="C12:C13"/>
    <mergeCell ref="D12:D13"/>
    <mergeCell ref="E12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Payments 2017-18</vt:lpstr>
      <vt:lpstr>Receipts 2017-18</vt:lpstr>
      <vt:lpstr>Variances</vt:lpstr>
      <vt:lpstr>Budget 2017-18</vt:lpstr>
      <vt:lpstr>LCP 2017-18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Levens</cp:lastModifiedBy>
  <cp:lastPrinted>2018-05-08T10:54:37Z</cp:lastPrinted>
  <dcterms:created xsi:type="dcterms:W3CDTF">2016-10-07T21:04:44Z</dcterms:created>
  <dcterms:modified xsi:type="dcterms:W3CDTF">2023-05-04T21:11:10Z</dcterms:modified>
</cp:coreProperties>
</file>